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ate1904="1" codeName="ThisWorkbook"/>
  <mc:AlternateContent xmlns:mc="http://schemas.openxmlformats.org/markup-compatibility/2006">
    <mc:Choice Requires="x15">
      <x15ac:absPath xmlns:x15ac="http://schemas.microsoft.com/office/spreadsheetml/2010/11/ac" url="G:\ARD-BundooraBRC\ANQAP Confidential\2023-2024\2023-2024 Enrolment Docs\"/>
    </mc:Choice>
  </mc:AlternateContent>
  <xr:revisionPtr revIDLastSave="0" documentId="8_{49AC1FD2-5687-410D-8525-3225D2290874}" xr6:coauthVersionLast="47" xr6:coauthVersionMax="47" xr10:uidLastSave="{00000000-0000-0000-0000-000000000000}"/>
  <bookViews>
    <workbookView xWindow="-24420" yWindow="3285" windowWidth="18900" windowHeight="11055" tabRatio="500" xr2:uid="{00000000-000D-0000-FFFF-FFFF00000000}"/>
  </bookViews>
  <sheets>
    <sheet name="INT" sheetId="6" r:id="rId1"/>
  </sheets>
  <definedNames>
    <definedName name="_xlnm.Print_Area" localSheetId="0">INT!$A$1:$N$97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95" i="6" l="1"/>
  <c r="R94" i="6"/>
  <c r="R89" i="6" s="1"/>
  <c r="R93" i="6"/>
  <c r="R90" i="6" s="1"/>
  <c r="I43" i="6"/>
  <c r="H89" i="6" l="1"/>
  <c r="H93" i="6" s="1"/>
  <c r="I40" i="6"/>
  <c r="F40" i="6"/>
  <c r="M100" i="6" l="1"/>
  <c r="K1" i="6"/>
  <c r="K50" i="6"/>
  <c r="I89" i="6" l="1"/>
  <c r="L54" i="6" l="1"/>
</calcChain>
</file>

<file path=xl/sharedStrings.xml><?xml version="1.0" encoding="utf-8"?>
<sst xmlns="http://schemas.openxmlformats.org/spreadsheetml/2006/main" count="125" uniqueCount="113">
  <si>
    <t>Price</t>
  </si>
  <si>
    <t>Required</t>
  </si>
  <si>
    <t>Akabane VNT</t>
  </si>
  <si>
    <t>Aino VNT</t>
  </si>
  <si>
    <t>Bluetongue AGID</t>
  </si>
  <si>
    <t>Bluetongue ELISA</t>
  </si>
  <si>
    <t>Bluetongue VNT</t>
  </si>
  <si>
    <t>Bovine ephemeral fever VNT</t>
  </si>
  <si>
    <t>Bovine viral diarrhoea virus AGID</t>
  </si>
  <si>
    <t>Bovine viral diarrhoea virus VNT</t>
  </si>
  <si>
    <t>Bovine viral diarrhoea virus PCR</t>
  </si>
  <si>
    <t>Epizootic haemorrhagic disease AGID</t>
  </si>
  <si>
    <t>Equine infectious anaemia AGID</t>
  </si>
  <si>
    <t>Infectious bovine rhinotracheitis ELISA</t>
  </si>
  <si>
    <t>Infectious bovine rhinotracheitis VNT</t>
  </si>
  <si>
    <t>Johne's disease (bovine) CFT</t>
  </si>
  <si>
    <t>Johne's disease (bovine) ELISA</t>
  </si>
  <si>
    <t>Johne’s disease (ovine) AGID</t>
  </si>
  <si>
    <t>Q Fever CFT</t>
  </si>
  <si>
    <t>Akabane ELISA</t>
  </si>
  <si>
    <t>LABORATORY DETAILS</t>
  </si>
  <si>
    <t>State :</t>
  </si>
  <si>
    <t>Country :</t>
  </si>
  <si>
    <t>LABORATORY STAFF CONTACT</t>
  </si>
  <si>
    <t>Please check the following boxes to ensure all necessary information has been included.</t>
  </si>
  <si>
    <t>Your laboratory and contact details</t>
  </si>
  <si>
    <t>are complete</t>
  </si>
  <si>
    <t>Tests required are checked</t>
  </si>
  <si>
    <t xml:space="preserve">       </t>
  </si>
  <si>
    <t>Bovine viral diarrhoea antigen capture ELISA - SERUM</t>
  </si>
  <si>
    <t>Bovine viral diarrhoea antigen capture ELISA - CLOT</t>
  </si>
  <si>
    <t xml:space="preserve">Mycobacterium paratuberculosis (bovine) - culture and identification </t>
  </si>
  <si>
    <t xml:space="preserve">Mycobacterium paratuberculosis (ovine) - culture and identification </t>
  </si>
  <si>
    <t>Authorised by:</t>
  </si>
  <si>
    <t>Version:</t>
  </si>
  <si>
    <t>Date:</t>
  </si>
  <si>
    <t>Control Status:</t>
  </si>
  <si>
    <t>Page:</t>
  </si>
  <si>
    <t>1 of 2</t>
  </si>
  <si>
    <t>2 of 2</t>
  </si>
  <si>
    <t>Import permit has been</t>
  </si>
  <si>
    <t>supplied to ANQAP</t>
  </si>
  <si>
    <t>Bovine viral diarrhoea virus antibody ELISA</t>
  </si>
  <si>
    <t>Laboratory #</t>
  </si>
  <si>
    <t>Laboratory Acronym</t>
  </si>
  <si>
    <t>Total invoiced</t>
  </si>
  <si>
    <t>Newcastle disease HIT</t>
  </si>
  <si>
    <t>Equine viral arteritis VNT</t>
  </si>
  <si>
    <t>Enzootic bovine leucosis ELISA - MILK</t>
  </si>
  <si>
    <t>AGID:</t>
  </si>
  <si>
    <t>Agar Gel Immunodiffusion</t>
  </si>
  <si>
    <t>CFT:</t>
  </si>
  <si>
    <t>Complement Fixation Test</t>
  </si>
  <si>
    <t>HIT:</t>
  </si>
  <si>
    <t>Haemagglutination Inhibition Test</t>
  </si>
  <si>
    <t>MAT:</t>
  </si>
  <si>
    <t>Microscopic Agglutination Test</t>
  </si>
  <si>
    <t>PCR:</t>
  </si>
  <si>
    <t>Polymerase Chain Reaction</t>
  </si>
  <si>
    <t>RBPT:</t>
  </si>
  <si>
    <t>Rose Bengal Plate Test</t>
  </si>
  <si>
    <t>SAT:</t>
  </si>
  <si>
    <t>Serum Agglutination test</t>
  </si>
  <si>
    <t>VNT:</t>
  </si>
  <si>
    <t>Virus Neutralisation Test</t>
  </si>
  <si>
    <t>ELISA:</t>
  </si>
  <si>
    <t>Enzyme Linked Immunosorbent Assay</t>
  </si>
  <si>
    <t>Avian influenza AGID</t>
  </si>
  <si>
    <t>Email Address :</t>
  </si>
  <si>
    <t>Bovine viral diarrhoea antigen ELISA - EAR NOTCH (IDEXX kit only)</t>
  </si>
  <si>
    <t>Bovine viral diarrhoea virus Isolation</t>
  </si>
  <si>
    <t>Invoice Contact Name :</t>
  </si>
  <si>
    <t>Nominated Staff Contact Name :</t>
  </si>
  <si>
    <t>Contact Telephone Number :</t>
  </si>
  <si>
    <t>Caprine arthritis encephalitis virus ELISA</t>
  </si>
  <si>
    <t>ANQAP</t>
  </si>
  <si>
    <t>Panel List</t>
  </si>
  <si>
    <t>KEY</t>
  </si>
  <si>
    <t>All fields highlighted in this colour must be filled in.</t>
  </si>
  <si>
    <t>Company Name :</t>
  </si>
  <si>
    <t>Department Name :</t>
  </si>
  <si>
    <t>Laboratory Name :</t>
  </si>
  <si>
    <t>Suburb / Locality / City / Town :</t>
  </si>
  <si>
    <t>Preferred Laboratory Acronym :</t>
  </si>
  <si>
    <t>Postal Code :</t>
  </si>
  <si>
    <t>INVOICING DETAILS</t>
  </si>
  <si>
    <t>Invoice Contact Telephone Number :</t>
  </si>
  <si>
    <r>
      <t>Delivery Address</t>
    </r>
    <r>
      <rPr>
        <b/>
        <sz val="14"/>
        <color rgb="FF0000FF"/>
        <rFont val="Arial"/>
        <family val="2"/>
      </rPr>
      <t>*</t>
    </r>
    <r>
      <rPr>
        <b/>
        <sz val="14"/>
        <rFont val="Arial"/>
        <family val="2"/>
      </rPr>
      <t xml:space="preserve"> :</t>
    </r>
  </si>
  <si>
    <r>
      <t xml:space="preserve">Invoice Email </t>
    </r>
    <r>
      <rPr>
        <b/>
        <sz val="14"/>
        <color rgb="FFFF0000"/>
        <rFont val="Arial"/>
        <family val="2"/>
      </rPr>
      <t>(MUST BE A CENTRALIZED COMPANY EMAIL-CANNOT BE A PERSONAL EMAIL)</t>
    </r>
    <r>
      <rPr>
        <b/>
        <sz val="14"/>
        <rFont val="Arial"/>
        <family val="2"/>
      </rPr>
      <t xml:space="preserve"> :</t>
    </r>
  </si>
  <si>
    <t>Purchase Order Number (if applicable) :</t>
  </si>
  <si>
    <t>Invoice Address (if different to above) :</t>
  </si>
  <si>
    <t>*A street address (i.e. not a PO Box) is required for delivery of BVDV Antigen ELISA, BVD Virus Isolation and BVDV PCR samples.</t>
  </si>
  <si>
    <r>
      <rPr>
        <i/>
        <sz val="16"/>
        <color indexed="8"/>
        <rFont val="Arial"/>
        <family val="2"/>
      </rPr>
      <t xml:space="preserve">Brucella abortus </t>
    </r>
    <r>
      <rPr>
        <sz val="16"/>
        <color indexed="8"/>
        <rFont val="Arial"/>
        <family val="2"/>
      </rPr>
      <t>CFT</t>
    </r>
  </si>
  <si>
    <r>
      <t xml:space="preserve">Brucella abortus </t>
    </r>
    <r>
      <rPr>
        <sz val="16"/>
        <color indexed="8"/>
        <rFont val="Arial"/>
        <family val="2"/>
      </rPr>
      <t>ELISA</t>
    </r>
  </si>
  <si>
    <r>
      <rPr>
        <i/>
        <sz val="16"/>
        <color indexed="8"/>
        <rFont val="Arial"/>
        <family val="2"/>
      </rPr>
      <t>Brucella abortus</t>
    </r>
    <r>
      <rPr>
        <sz val="16"/>
        <color indexed="8"/>
        <rFont val="Arial"/>
        <family val="2"/>
      </rPr>
      <t xml:space="preserve"> RBPT</t>
    </r>
  </si>
  <si>
    <r>
      <t>Brucella abortus</t>
    </r>
    <r>
      <rPr>
        <sz val="16"/>
        <color indexed="8"/>
        <rFont val="Arial"/>
        <family val="2"/>
      </rPr>
      <t xml:space="preserve"> SAT</t>
    </r>
  </si>
  <si>
    <r>
      <t>Brucella ovis</t>
    </r>
    <r>
      <rPr>
        <sz val="16"/>
        <color indexed="8"/>
        <rFont val="Arial"/>
        <family val="2"/>
      </rPr>
      <t xml:space="preserve"> CFT</t>
    </r>
  </si>
  <si>
    <r>
      <t>Brucella ovis</t>
    </r>
    <r>
      <rPr>
        <sz val="16"/>
        <color indexed="8"/>
        <rFont val="Arial"/>
        <family val="2"/>
      </rPr>
      <t xml:space="preserve"> ELISA</t>
    </r>
  </si>
  <si>
    <r>
      <rPr>
        <i/>
        <sz val="16"/>
        <color indexed="8"/>
        <rFont val="Arial"/>
        <family val="2"/>
      </rPr>
      <t>Dichelobacter nodosus</t>
    </r>
    <r>
      <rPr>
        <sz val="16"/>
        <color indexed="8"/>
        <rFont val="Arial"/>
        <family val="2"/>
      </rPr>
      <t xml:space="preserve"> identification</t>
    </r>
  </si>
  <si>
    <t>Subtotal (excl. GST) :</t>
  </si>
  <si>
    <t>Participation Fee (compulsory charge) (excl. GST) :</t>
  </si>
  <si>
    <t>Total Owing (excl. GST) :</t>
  </si>
  <si>
    <t>Rose Kursun</t>
  </si>
  <si>
    <t>For all contact with ANQAP including results/reports.</t>
  </si>
  <si>
    <t>Current Uncontrolled When Printed</t>
  </si>
  <si>
    <t>JD Culture Count</t>
  </si>
  <si>
    <t>Vet Count (excl JD Cult)</t>
  </si>
  <si>
    <t>Participation Fee</t>
  </si>
  <si>
    <t>Total # of Tests (excl JD Culture) x 450=</t>
  </si>
  <si>
    <t>Total # of JD Culture tests x 500=</t>
  </si>
  <si>
    <t>ANQAP OFFICE USE ONLY</t>
  </si>
  <si>
    <t>Australian National Quality Assurance Program (ANQAP)
2023-2024 Enrolment Form</t>
  </si>
  <si>
    <t>The Australian National Quality Assurance Program collects personal information on this form merely to facilitate contact with your laboratory as part of our business relationship. The identity of participating laboratories will remain confidential. It is also expected that participating laboratories will not share their confidential information pertaining to ANQAP with any other laboratory/facility/company in order to prevent collusion/perception of collusion.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</si>
</sst>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41" x14ac:knownFonts="1">
    <font>
      <sz val="10"/>
      <name val="Verdana"/>
    </font>
    <font>
      <sz val="8"/>
      <name val="Verdana"/>
      <family val="2"/>
    </font>
    <font>
      <b/>
      <sz val="12"/>
      <name val="Arial"/>
      <family val="2"/>
    </font>
    <font>
      <sz val="10"/>
      <name val="Arial"/>
      <family val="2"/>
    </font>
    <font>
      <sz val="10"/>
      <name val="Arial"/>
      <family val="2"/>
    </font>
    <font>
      <sz val="10"/>
      <color theme="0"/>
      <name val="Arial"/>
      <family val="2"/>
    </font>
    <font>
      <sz val="20"/>
      <name val="Arial"/>
      <family val="2"/>
    </font>
    <font>
      <sz val="24"/>
      <name val="Arial"/>
      <family val="2"/>
    </font>
    <font>
      <sz val="10"/>
      <color indexed="9"/>
      <name val="Arial"/>
      <family val="2"/>
    </font>
    <font>
      <b/>
      <sz val="10"/>
      <name val="Arial"/>
      <family val="2"/>
    </font>
    <font>
      <b/>
      <sz val="16"/>
      <name val="Arial"/>
      <family val="2"/>
    </font>
    <font>
      <sz val="12"/>
      <name val="Arial"/>
      <family val="2"/>
    </font>
    <font>
      <sz val="12"/>
      <color indexed="9"/>
      <name val="Arial"/>
      <family val="2"/>
    </font>
    <font>
      <i/>
      <sz val="10"/>
      <name val="Arial"/>
      <family val="2"/>
    </font>
    <font>
      <b/>
      <sz val="14"/>
      <name val="Arial"/>
      <family val="2"/>
    </font>
    <font>
      <sz val="16"/>
      <name val="Arial"/>
      <family val="2"/>
    </font>
    <font>
      <sz val="14"/>
      <name val="Arial"/>
      <family val="2"/>
    </font>
    <font>
      <sz val="9"/>
      <name val="Arial"/>
      <family val="2"/>
    </font>
    <font>
      <sz val="9"/>
      <color theme="0"/>
      <name val="Arial"/>
      <family val="2"/>
    </font>
    <font>
      <b/>
      <sz val="9"/>
      <color indexed="18"/>
      <name val="Arial"/>
      <family val="2"/>
    </font>
    <font>
      <sz val="11"/>
      <name val="Arial"/>
      <family val="2"/>
    </font>
    <font>
      <b/>
      <sz val="20"/>
      <name val="Arial"/>
      <family val="2"/>
    </font>
    <font>
      <b/>
      <sz val="11"/>
      <name val="Arial"/>
      <family val="2"/>
    </font>
    <font>
      <b/>
      <sz val="12"/>
      <color rgb="FF0000FF"/>
      <name val="Arial"/>
      <family val="2"/>
    </font>
    <font>
      <b/>
      <sz val="18"/>
      <color rgb="FF0000FF"/>
      <name val="Arial"/>
      <family val="2"/>
    </font>
    <font>
      <b/>
      <sz val="16"/>
      <color indexed="18"/>
      <name val="Arial"/>
      <family val="2"/>
    </font>
    <font>
      <b/>
      <sz val="28"/>
      <name val="Arial"/>
      <family val="2"/>
    </font>
    <font>
      <sz val="10"/>
      <color theme="0" tint="-0.14999847407452621"/>
      <name val="Arial"/>
      <family val="2"/>
    </font>
    <font>
      <b/>
      <sz val="18"/>
      <name val="Arial"/>
      <family val="2"/>
    </font>
    <font>
      <b/>
      <sz val="16"/>
      <color rgb="FF0000FF"/>
      <name val="Arial"/>
      <family val="2"/>
    </font>
    <font>
      <b/>
      <sz val="14"/>
      <color rgb="FF0000FF"/>
      <name val="Arial"/>
      <family val="2"/>
    </font>
    <font>
      <b/>
      <i/>
      <sz val="14"/>
      <name val="Arial"/>
      <family val="2"/>
    </font>
    <font>
      <b/>
      <sz val="14"/>
      <color rgb="FFFF0000"/>
      <name val="Arial"/>
      <family val="2"/>
    </font>
    <font>
      <sz val="16"/>
      <color indexed="8"/>
      <name val="Arial"/>
      <family val="2"/>
    </font>
    <font>
      <i/>
      <sz val="16"/>
      <color indexed="8"/>
      <name val="Arial"/>
      <family val="2"/>
    </font>
    <font>
      <sz val="16"/>
      <color rgb="FF0000FF"/>
      <name val="Arial"/>
      <family val="2"/>
    </font>
    <font>
      <sz val="10"/>
      <color theme="1"/>
      <name val="Arial"/>
      <family val="2"/>
    </font>
    <font>
      <b/>
      <sz val="20"/>
      <color rgb="FF0000FF"/>
      <name val="Arial"/>
      <family val="2"/>
    </font>
    <font>
      <b/>
      <sz val="22"/>
      <color rgb="FF0000FF"/>
      <name val="Arial"/>
      <family val="2"/>
    </font>
    <font>
      <b/>
      <sz val="18"/>
      <color rgb="FFFF0000"/>
      <name val="Arial"/>
      <family val="2"/>
    </font>
    <font>
      <sz val="10"/>
      <color rgb="FF00FF99"/>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9CCFF"/>
        <bgColor indexed="64"/>
      </patternFill>
    </fill>
    <fill>
      <patternFill patternType="solid">
        <fgColor rgb="FFFFFF00"/>
        <bgColor indexed="64"/>
      </patternFill>
    </fill>
    <fill>
      <patternFill patternType="solid">
        <fgColor theme="0" tint="-0.499984740745262"/>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3" fillId="0" borderId="0"/>
  </cellStyleXfs>
  <cellXfs count="234">
    <xf numFmtId="0" fontId="0" fillId="0" borderId="0" xfId="0"/>
    <xf numFmtId="0" fontId="4" fillId="2" borderId="0" xfId="0" applyFont="1" applyFill="1" applyAlignment="1">
      <alignment horizontal="center" vertical="center"/>
    </xf>
    <xf numFmtId="0" fontId="4" fillId="2" borderId="0" xfId="0" applyFont="1" applyFill="1" applyAlignment="1">
      <alignment horizontal="left" vertical="center"/>
    </xf>
    <xf numFmtId="0" fontId="17" fillId="2" borderId="0" xfId="0" applyFont="1" applyFill="1" applyAlignment="1">
      <alignment horizontal="left" vertical="center"/>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protection locked="0"/>
    </xf>
    <xf numFmtId="0" fontId="4" fillId="2" borderId="0" xfId="0" applyFont="1" applyFill="1" applyAlignment="1">
      <alignment vertical="center"/>
    </xf>
    <xf numFmtId="0" fontId="4" fillId="2" borderId="0" xfId="0" applyFont="1" applyFill="1" applyBorder="1" applyAlignment="1">
      <alignment vertical="center"/>
    </xf>
    <xf numFmtId="0" fontId="4" fillId="2" borderId="0" xfId="0" applyFont="1" applyFill="1" applyAlignment="1" applyProtection="1">
      <alignment vertical="center"/>
      <protection locked="0"/>
    </xf>
    <xf numFmtId="0" fontId="5" fillId="2" borderId="0" xfId="0" applyFont="1" applyFill="1" applyAlignment="1" applyProtection="1">
      <alignment vertical="center"/>
      <protection locked="0"/>
    </xf>
    <xf numFmtId="0" fontId="6" fillId="2" borderId="0" xfId="0" applyFont="1" applyFill="1" applyAlignment="1">
      <alignment vertical="center"/>
    </xf>
    <xf numFmtId="0" fontId="2" fillId="2" borderId="17" xfId="0" applyFont="1" applyFill="1" applyBorder="1" applyAlignment="1">
      <alignment horizontal="right" vertical="center"/>
    </xf>
    <xf numFmtId="0" fontId="13" fillId="2" borderId="0" xfId="0" applyFont="1" applyFill="1" applyAlignment="1">
      <alignment vertical="center"/>
    </xf>
    <xf numFmtId="0" fontId="4" fillId="3" borderId="0" xfId="0" applyFont="1" applyFill="1" applyAlignment="1">
      <alignment vertical="center"/>
    </xf>
    <xf numFmtId="0" fontId="17" fillId="2" borderId="0" xfId="0" applyFont="1" applyFill="1" applyAlignment="1" applyProtection="1">
      <alignment vertical="center"/>
      <protection locked="0"/>
    </xf>
    <xf numFmtId="0" fontId="18" fillId="2" borderId="0" xfId="0" applyFont="1" applyFill="1" applyAlignment="1" applyProtection="1">
      <alignment vertical="center"/>
      <protection locked="0"/>
    </xf>
    <xf numFmtId="0" fontId="19" fillId="2" borderId="0" xfId="0" applyFont="1" applyFill="1" applyAlignment="1">
      <alignment horizontal="left" vertical="center"/>
    </xf>
    <xf numFmtId="164" fontId="4" fillId="2" borderId="0" xfId="0" applyNumberFormat="1" applyFont="1" applyFill="1" applyAlignment="1" applyProtection="1">
      <alignment vertical="center"/>
      <protection locked="0"/>
    </xf>
    <xf numFmtId="0" fontId="8" fillId="2" borderId="0" xfId="0" applyFont="1" applyFill="1" applyAlignment="1">
      <alignment vertical="center"/>
    </xf>
    <xf numFmtId="0" fontId="8" fillId="2" borderId="0" xfId="0" applyFont="1" applyFill="1" applyBorder="1" applyAlignment="1">
      <alignment vertical="center"/>
    </xf>
    <xf numFmtId="0" fontId="5" fillId="2" borderId="0" xfId="0" applyFont="1" applyFill="1" applyBorder="1" applyAlignment="1" applyProtection="1">
      <alignment vertical="center"/>
      <protection locked="0"/>
    </xf>
    <xf numFmtId="164" fontId="4" fillId="2" borderId="0" xfId="0" applyNumberFormat="1" applyFont="1" applyFill="1" applyBorder="1" applyAlignment="1" applyProtection="1">
      <alignment vertical="center"/>
      <protection locked="0"/>
    </xf>
    <xf numFmtId="0" fontId="2" fillId="2" borderId="0" xfId="0" applyFont="1" applyFill="1" applyAlignment="1">
      <alignment horizontal="right" vertical="center"/>
    </xf>
    <xf numFmtId="0" fontId="4" fillId="3" borderId="0" xfId="0" applyFont="1" applyFill="1" applyBorder="1" applyAlignment="1">
      <alignment horizontal="right" vertical="center"/>
    </xf>
    <xf numFmtId="0" fontId="4" fillId="3" borderId="0" xfId="0" applyFont="1" applyFill="1" applyAlignment="1">
      <alignment horizontal="right" vertical="center"/>
    </xf>
    <xf numFmtId="0" fontId="2" fillId="2" borderId="0" xfId="0" applyFont="1" applyFill="1" applyBorder="1" applyAlignment="1">
      <alignment horizontal="right" vertical="center"/>
    </xf>
    <xf numFmtId="0" fontId="23" fillId="2" borderId="0" xfId="0" applyFont="1" applyFill="1" applyBorder="1" applyAlignment="1">
      <alignment horizontal="center" vertical="center"/>
    </xf>
    <xf numFmtId="0" fontId="4" fillId="2" borderId="19" xfId="0" applyFont="1" applyFill="1" applyBorder="1" applyAlignment="1" applyProtection="1">
      <alignment vertical="center"/>
      <protection locked="0"/>
    </xf>
    <xf numFmtId="0" fontId="8" fillId="2" borderId="24" xfId="0" applyFont="1" applyFill="1" applyBorder="1" applyAlignment="1">
      <alignment vertical="center"/>
    </xf>
    <xf numFmtId="0" fontId="8" fillId="2" borderId="20" xfId="0" applyFont="1" applyFill="1" applyBorder="1" applyAlignment="1">
      <alignment vertical="center"/>
    </xf>
    <xf numFmtId="0" fontId="4" fillId="2" borderId="24" xfId="0" applyFont="1" applyFill="1" applyBorder="1" applyAlignment="1">
      <alignment vertical="center"/>
    </xf>
    <xf numFmtId="0" fontId="4" fillId="2" borderId="20" xfId="0" applyFont="1" applyFill="1" applyBorder="1" applyAlignment="1">
      <alignment vertical="center"/>
    </xf>
    <xf numFmtId="0" fontId="4" fillId="2" borderId="16" xfId="0" applyFont="1" applyFill="1" applyBorder="1" applyAlignment="1">
      <alignment vertical="center"/>
    </xf>
    <xf numFmtId="0" fontId="13" fillId="2" borderId="24" xfId="0" applyFont="1" applyFill="1" applyBorder="1" applyAlignment="1">
      <alignment vertical="center"/>
    </xf>
    <xf numFmtId="0" fontId="13" fillId="2" borderId="20" xfId="0" applyFont="1" applyFill="1" applyBorder="1" applyAlignment="1">
      <alignment vertical="center"/>
    </xf>
    <xf numFmtId="0" fontId="16" fillId="2" borderId="24" xfId="0" applyFont="1" applyFill="1" applyBorder="1" applyAlignment="1">
      <alignment vertical="center"/>
    </xf>
    <xf numFmtId="0" fontId="16" fillId="2" borderId="0" xfId="0" applyFont="1" applyFill="1" applyBorder="1" applyAlignment="1">
      <alignment vertical="center"/>
    </xf>
    <xf numFmtId="0" fontId="31" fillId="2" borderId="0" xfId="0" applyFont="1" applyFill="1" applyBorder="1" applyAlignment="1">
      <alignment horizontal="right" vertical="center"/>
    </xf>
    <xf numFmtId="0" fontId="24" fillId="2" borderId="0" xfId="0" applyFont="1" applyFill="1" applyBorder="1" applyAlignment="1">
      <alignment horizontal="center" vertical="center"/>
    </xf>
    <xf numFmtId="14" fontId="4" fillId="2" borderId="0" xfId="0" applyNumberFormat="1" applyFont="1" applyFill="1" applyAlignment="1">
      <alignment horizontal="left" vertical="center"/>
    </xf>
    <xf numFmtId="165" fontId="4" fillId="2" borderId="0" xfId="0" applyNumberFormat="1" applyFont="1" applyFill="1" applyAlignment="1">
      <alignment horizontal="left" vertical="center"/>
    </xf>
    <xf numFmtId="0" fontId="5" fillId="2" borderId="0" xfId="0" applyFont="1" applyFill="1" applyAlignment="1">
      <alignment vertical="center"/>
    </xf>
    <xf numFmtId="0" fontId="5" fillId="0" borderId="0" xfId="0" applyFont="1" applyFill="1" applyAlignment="1">
      <alignment vertical="center"/>
    </xf>
    <xf numFmtId="0" fontId="5" fillId="2" borderId="0" xfId="0" applyFont="1" applyFill="1" applyBorder="1" applyAlignment="1">
      <alignment vertical="center"/>
    </xf>
    <xf numFmtId="0" fontId="4" fillId="2" borderId="20" xfId="0" applyFont="1" applyFill="1" applyBorder="1" applyAlignment="1" applyProtection="1">
      <alignment vertical="center"/>
      <protection locked="0"/>
    </xf>
    <xf numFmtId="164" fontId="15" fillId="0" borderId="2" xfId="0" applyNumberFormat="1" applyFont="1" applyFill="1" applyBorder="1" applyAlignment="1">
      <alignment horizontal="center" vertical="center"/>
    </xf>
    <xf numFmtId="0" fontId="10" fillId="0" borderId="15" xfId="0" applyNumberFormat="1" applyFont="1" applyFill="1" applyBorder="1" applyAlignment="1" applyProtection="1">
      <alignment horizontal="center" vertical="center"/>
    </xf>
    <xf numFmtId="164" fontId="15" fillId="0" borderId="3" xfId="0" applyNumberFormat="1" applyFont="1" applyFill="1" applyBorder="1" applyAlignment="1" applyProtection="1">
      <alignment horizontal="center" vertical="center"/>
    </xf>
    <xf numFmtId="0" fontId="15" fillId="0" borderId="3" xfId="0" applyFont="1" applyFill="1" applyBorder="1" applyAlignment="1" applyProtection="1">
      <alignment vertical="center"/>
      <protection locked="0"/>
    </xf>
    <xf numFmtId="0" fontId="15" fillId="0" borderId="4" xfId="0" applyFont="1" applyFill="1" applyBorder="1" applyAlignment="1" applyProtection="1">
      <alignment vertical="center"/>
      <protection locked="0"/>
    </xf>
    <xf numFmtId="0" fontId="25" fillId="0" borderId="4" xfId="0" applyNumberFormat="1" applyFont="1" applyFill="1" applyBorder="1" applyAlignment="1" applyProtection="1">
      <alignment vertical="center"/>
      <protection locked="0"/>
    </xf>
    <xf numFmtId="0" fontId="15" fillId="0" borderId="6" xfId="0" applyFont="1" applyFill="1" applyBorder="1" applyAlignment="1" applyProtection="1">
      <alignment vertical="center"/>
      <protection locked="0"/>
    </xf>
    <xf numFmtId="0" fontId="28" fillId="4" borderId="7" xfId="0" applyNumberFormat="1" applyFont="1" applyFill="1" applyBorder="1" applyAlignment="1">
      <alignment horizontal="center" vertical="center"/>
    </xf>
    <xf numFmtId="0" fontId="28" fillId="4" borderId="10" xfId="0" applyNumberFormat="1" applyFont="1" applyFill="1" applyBorder="1" applyAlignment="1" applyProtection="1">
      <alignment horizontal="center" vertical="center"/>
    </xf>
    <xf numFmtId="0" fontId="25" fillId="4" borderId="4" xfId="0" applyNumberFormat="1" applyFont="1" applyFill="1" applyBorder="1" applyAlignment="1" applyProtection="1">
      <alignment vertical="center"/>
      <protection locked="0"/>
    </xf>
    <xf numFmtId="164" fontId="15" fillId="4" borderId="3" xfId="0" applyNumberFormat="1" applyFont="1" applyFill="1" applyBorder="1" applyAlignment="1" applyProtection="1">
      <alignment horizontal="center" vertical="center"/>
    </xf>
    <xf numFmtId="0" fontId="15" fillId="4" borderId="3" xfId="0" applyFont="1" applyFill="1" applyBorder="1" applyAlignment="1" applyProtection="1">
      <alignment vertical="center"/>
      <protection locked="0"/>
    </xf>
    <xf numFmtId="0" fontId="15" fillId="4" borderId="6" xfId="0" applyFont="1" applyFill="1" applyBorder="1" applyAlignment="1" applyProtection="1">
      <alignment vertical="center"/>
      <protection locked="0"/>
    </xf>
    <xf numFmtId="0" fontId="15" fillId="4" borderId="23" xfId="0" applyFont="1" applyFill="1" applyBorder="1" applyAlignment="1" applyProtection="1">
      <alignment vertical="center"/>
      <protection locked="0"/>
    </xf>
    <xf numFmtId="3" fontId="29" fillId="4" borderId="7" xfId="0" applyNumberFormat="1" applyFont="1" applyFill="1" applyBorder="1" applyAlignment="1" applyProtection="1">
      <alignment horizontal="center" vertical="center"/>
    </xf>
    <xf numFmtId="0" fontId="36" fillId="2" borderId="0" xfId="0" applyFont="1" applyFill="1" applyAlignment="1">
      <alignment vertical="center"/>
    </xf>
    <xf numFmtId="0" fontId="36" fillId="2" borderId="0" xfId="0" applyFont="1" applyFill="1" applyAlignment="1" applyProtection="1">
      <alignment vertical="center"/>
      <protection locked="0"/>
    </xf>
    <xf numFmtId="0" fontId="5" fillId="2" borderId="0" xfId="0" applyFont="1" applyFill="1" applyAlignment="1">
      <alignment horizontal="right" vertical="center"/>
    </xf>
    <xf numFmtId="0" fontId="5" fillId="2" borderId="0" xfId="0" applyFont="1" applyFill="1" applyAlignment="1">
      <alignment horizontal="left" vertical="center"/>
    </xf>
    <xf numFmtId="14" fontId="4" fillId="2" borderId="0" xfId="0" applyNumberFormat="1" applyFont="1" applyFill="1" applyBorder="1" applyAlignment="1">
      <alignment horizontal="left" vertical="center"/>
    </xf>
    <xf numFmtId="165" fontId="4" fillId="2" borderId="0" xfId="0" applyNumberFormat="1" applyFont="1" applyFill="1" applyBorder="1" applyAlignment="1">
      <alignment horizontal="left" vertical="center"/>
    </xf>
    <xf numFmtId="0" fontId="13" fillId="2" borderId="21" xfId="0" applyFont="1" applyFill="1" applyBorder="1" applyAlignment="1">
      <alignment vertical="center"/>
    </xf>
    <xf numFmtId="0" fontId="13" fillId="2" borderId="19" xfId="0" applyFont="1" applyFill="1" applyBorder="1" applyAlignment="1">
      <alignment vertical="center"/>
    </xf>
    <xf numFmtId="164" fontId="29" fillId="4" borderId="7" xfId="0" applyNumberFormat="1" applyFont="1" applyFill="1" applyBorder="1" applyAlignment="1" applyProtection="1">
      <alignment horizontal="center" vertical="center"/>
    </xf>
    <xf numFmtId="0" fontId="3" fillId="2" borderId="0" xfId="0" applyFont="1" applyFill="1" applyBorder="1" applyAlignment="1">
      <alignment horizontal="left" vertical="center"/>
    </xf>
    <xf numFmtId="0" fontId="3" fillId="2" borderId="0" xfId="0" applyFont="1" applyFill="1" applyAlignment="1">
      <alignment horizontal="left" vertical="center"/>
    </xf>
    <xf numFmtId="0" fontId="4" fillId="2" borderId="0" xfId="0" applyFont="1" applyFill="1" applyAlignment="1">
      <alignment horizontal="right" vertical="center"/>
    </xf>
    <xf numFmtId="0" fontId="4" fillId="5" borderId="24" xfId="0" applyFont="1" applyFill="1" applyBorder="1" applyAlignment="1">
      <alignment vertical="center"/>
    </xf>
    <xf numFmtId="0" fontId="4" fillId="5" borderId="20" xfId="0" applyFont="1" applyFill="1" applyBorder="1" applyAlignment="1">
      <alignment vertical="center"/>
    </xf>
    <xf numFmtId="0" fontId="4" fillId="5" borderId="0" xfId="0" applyFont="1" applyFill="1" applyBorder="1" applyAlignment="1">
      <alignment vertical="center"/>
    </xf>
    <xf numFmtId="0" fontId="4" fillId="5" borderId="0" xfId="0" applyNumberFormat="1" applyFont="1" applyFill="1" applyBorder="1" applyAlignment="1" applyProtection="1">
      <alignment vertical="center"/>
      <protection locked="0"/>
    </xf>
    <xf numFmtId="0" fontId="2" fillId="5" borderId="0" xfId="0" applyFont="1" applyFill="1" applyBorder="1" applyAlignment="1">
      <alignment vertical="center"/>
    </xf>
    <xf numFmtId="0" fontId="9" fillId="5" borderId="0" xfId="0" applyFont="1" applyFill="1" applyBorder="1" applyAlignment="1">
      <alignment vertical="center"/>
    </xf>
    <xf numFmtId="0" fontId="11" fillId="5" borderId="0" xfId="0" applyFont="1" applyFill="1" applyBorder="1" applyAlignment="1">
      <alignment vertical="center"/>
    </xf>
    <xf numFmtId="0" fontId="8" fillId="5" borderId="24" xfId="0" applyFont="1" applyFill="1" applyBorder="1" applyAlignment="1" applyProtection="1">
      <alignment vertical="center"/>
      <protection locked="0"/>
    </xf>
    <xf numFmtId="0" fontId="8" fillId="5" borderId="0" xfId="0" applyFont="1" applyFill="1" applyBorder="1" applyAlignment="1" applyProtection="1">
      <alignment vertical="center"/>
      <protection locked="0"/>
    </xf>
    <xf numFmtId="0" fontId="27" fillId="5" borderId="0" xfId="0" applyFont="1" applyFill="1" applyBorder="1" applyAlignment="1" applyProtection="1">
      <alignment vertical="center"/>
      <protection locked="0"/>
    </xf>
    <xf numFmtId="0" fontId="2" fillId="5" borderId="0" xfId="0" applyFont="1" applyFill="1" applyBorder="1" applyAlignment="1" applyProtection="1">
      <alignment vertical="center"/>
      <protection locked="0"/>
    </xf>
    <xf numFmtId="0" fontId="12" fillId="5" borderId="0" xfId="0" applyFont="1" applyFill="1" applyBorder="1" applyAlignment="1" applyProtection="1">
      <alignment vertical="center"/>
      <protection locked="0"/>
    </xf>
    <xf numFmtId="0" fontId="8" fillId="5" borderId="20" xfId="0" applyFont="1" applyFill="1" applyBorder="1" applyAlignment="1" applyProtection="1">
      <alignment vertical="center"/>
      <protection locked="0"/>
    </xf>
    <xf numFmtId="0" fontId="39" fillId="5" borderId="0" xfId="0" applyFont="1" applyFill="1" applyBorder="1" applyAlignment="1">
      <alignment vertical="center"/>
    </xf>
    <xf numFmtId="0" fontId="39" fillId="5" borderId="0" xfId="0" applyFont="1" applyFill="1" applyBorder="1" applyAlignment="1" applyProtection="1">
      <alignment vertical="center"/>
      <protection locked="0"/>
    </xf>
    <xf numFmtId="0" fontId="4" fillId="2" borderId="0" xfId="0" applyFont="1" applyFill="1" applyAlignment="1" applyProtection="1">
      <alignment horizontal="right" vertical="center"/>
      <protection locked="0"/>
    </xf>
    <xf numFmtId="0" fontId="9" fillId="3" borderId="13" xfId="0" applyFont="1" applyFill="1" applyBorder="1" applyAlignment="1">
      <alignment horizontal="right" vertical="center"/>
    </xf>
    <xf numFmtId="0" fontId="9" fillId="3" borderId="0" xfId="0" applyFont="1" applyFill="1" applyBorder="1" applyAlignment="1">
      <alignment horizontal="right" vertical="center"/>
    </xf>
    <xf numFmtId="0" fontId="9" fillId="7" borderId="26" xfId="0" applyFont="1" applyFill="1" applyBorder="1" applyAlignment="1">
      <alignment horizontal="right" vertical="center"/>
    </xf>
    <xf numFmtId="0" fontId="9" fillId="7" borderId="27" xfId="0" applyFont="1" applyFill="1" applyBorder="1" applyAlignment="1">
      <alignment horizontal="right" vertical="center"/>
    </xf>
    <xf numFmtId="0" fontId="9" fillId="7" borderId="29" xfId="0" applyFont="1" applyFill="1" applyBorder="1" applyAlignment="1">
      <alignment horizontal="right" vertical="center"/>
    </xf>
    <xf numFmtId="0" fontId="40" fillId="2" borderId="0" xfId="0" applyFont="1" applyFill="1" applyAlignment="1" applyProtection="1">
      <alignment vertical="center"/>
      <protection locked="0"/>
    </xf>
    <xf numFmtId="0" fontId="40" fillId="2" borderId="0" xfId="0" applyFont="1" applyFill="1" applyAlignment="1">
      <alignment horizontal="right" vertical="center"/>
    </xf>
    <xf numFmtId="0" fontId="40" fillId="2" borderId="0" xfId="0" applyFont="1" applyFill="1" applyAlignment="1">
      <alignment horizontal="left" vertical="center"/>
    </xf>
    <xf numFmtId="0" fontId="3" fillId="2" borderId="0" xfId="0" applyFont="1" applyFill="1" applyAlignment="1" applyProtection="1">
      <alignment vertical="center"/>
      <protection locked="0"/>
    </xf>
    <xf numFmtId="164" fontId="3" fillId="2" borderId="0" xfId="0" applyNumberFormat="1" applyFont="1" applyFill="1" applyAlignment="1" applyProtection="1">
      <alignment vertical="center"/>
      <protection locked="0"/>
    </xf>
    <xf numFmtId="164" fontId="15" fillId="4" borderId="3" xfId="0" applyNumberFormat="1" applyFont="1" applyFill="1" applyBorder="1" applyAlignment="1">
      <alignment horizontal="center" vertical="center"/>
    </xf>
    <xf numFmtId="164" fontId="15" fillId="0" borderId="3" xfId="0" applyNumberFormat="1" applyFont="1" applyFill="1" applyBorder="1" applyAlignment="1">
      <alignment horizontal="center" vertical="center"/>
    </xf>
    <xf numFmtId="164" fontId="15" fillId="0" borderId="41" xfId="0" applyNumberFormat="1" applyFont="1" applyFill="1" applyBorder="1" applyAlignment="1" applyProtection="1">
      <alignment horizontal="center" vertical="center"/>
    </xf>
    <xf numFmtId="0" fontId="33" fillId="4" borderId="27" xfId="0" applyFont="1" applyFill="1" applyBorder="1" applyAlignment="1">
      <alignment horizontal="left" vertical="center" wrapText="1"/>
    </xf>
    <xf numFmtId="0" fontId="33" fillId="4" borderId="5" xfId="0" applyFont="1" applyFill="1" applyBorder="1" applyAlignment="1">
      <alignment horizontal="left" vertical="center" wrapText="1"/>
    </xf>
    <xf numFmtId="0" fontId="33" fillId="4" borderId="6" xfId="0" applyFont="1" applyFill="1" applyBorder="1" applyAlignment="1">
      <alignment horizontal="left" vertical="center" wrapText="1"/>
    </xf>
    <xf numFmtId="0" fontId="14" fillId="2" borderId="24" xfId="0" applyFont="1" applyFill="1" applyBorder="1" applyAlignment="1">
      <alignment horizontal="right" vertical="center"/>
    </xf>
    <xf numFmtId="0" fontId="14" fillId="2" borderId="0" xfId="0" applyFont="1" applyFill="1" applyBorder="1" applyAlignment="1">
      <alignment horizontal="right" vertical="center"/>
    </xf>
    <xf numFmtId="0" fontId="14" fillId="2" borderId="20" xfId="0" applyFont="1" applyFill="1" applyBorder="1" applyAlignment="1">
      <alignment horizontal="right" vertical="center"/>
    </xf>
    <xf numFmtId="0" fontId="14" fillId="6" borderId="24" xfId="0" applyFont="1" applyFill="1" applyBorder="1" applyAlignment="1">
      <alignment horizontal="right" vertical="center" wrapText="1"/>
    </xf>
    <xf numFmtId="0" fontId="14" fillId="6" borderId="0" xfId="0" applyFont="1" applyFill="1" applyBorder="1" applyAlignment="1">
      <alignment horizontal="right" vertical="center" wrapText="1"/>
    </xf>
    <xf numFmtId="0" fontId="14" fillId="6" borderId="20" xfId="0" applyFont="1" applyFill="1" applyBorder="1" applyAlignment="1">
      <alignment horizontal="right" vertical="center" wrapText="1"/>
    </xf>
    <xf numFmtId="49" fontId="6" fillId="2" borderId="8" xfId="0" applyNumberFormat="1" applyFont="1" applyFill="1" applyBorder="1" applyAlignment="1">
      <alignment horizontal="left" vertical="center"/>
    </xf>
    <xf numFmtId="49" fontId="6" fillId="2" borderId="9" xfId="0" applyNumberFormat="1" applyFont="1" applyFill="1" applyBorder="1" applyAlignment="1">
      <alignment horizontal="left" vertical="center"/>
    </xf>
    <xf numFmtId="49" fontId="6" fillId="2" borderId="10" xfId="0" applyNumberFormat="1" applyFont="1" applyFill="1" applyBorder="1" applyAlignment="1">
      <alignment horizontal="left" vertical="center"/>
    </xf>
    <xf numFmtId="0" fontId="37" fillId="2" borderId="11" xfId="0" applyFont="1" applyFill="1" applyBorder="1" applyAlignment="1">
      <alignment horizontal="right" vertical="center" wrapText="1"/>
    </xf>
    <xf numFmtId="0" fontId="37" fillId="2" borderId="13" xfId="0" applyFont="1" applyFill="1" applyBorder="1" applyAlignment="1">
      <alignment horizontal="right" vertical="center" wrapText="1"/>
    </xf>
    <xf numFmtId="0" fontId="37" fillId="2" borderId="12" xfId="0" applyFont="1" applyFill="1" applyBorder="1" applyAlignment="1">
      <alignment horizontal="right" vertical="center" wrapText="1"/>
    </xf>
    <xf numFmtId="0" fontId="37" fillId="2" borderId="24" xfId="0" applyFont="1" applyFill="1" applyBorder="1" applyAlignment="1">
      <alignment horizontal="right" vertical="center" wrapText="1"/>
    </xf>
    <xf numFmtId="0" fontId="37" fillId="2" borderId="0" xfId="0" applyFont="1" applyFill="1" applyBorder="1" applyAlignment="1">
      <alignment horizontal="right" vertical="center" wrapText="1"/>
    </xf>
    <xf numFmtId="0" fontId="37" fillId="2" borderId="20" xfId="0" applyFont="1" applyFill="1" applyBorder="1" applyAlignment="1">
      <alignment horizontal="right" vertical="center" wrapText="1"/>
    </xf>
    <xf numFmtId="0" fontId="37" fillId="2" borderId="21" xfId="0" applyFont="1" applyFill="1" applyBorder="1" applyAlignment="1">
      <alignment horizontal="right" vertical="center" wrapText="1"/>
    </xf>
    <xf numFmtId="0" fontId="37" fillId="2" borderId="18" xfId="0" applyFont="1" applyFill="1" applyBorder="1" applyAlignment="1">
      <alignment horizontal="right" vertical="center" wrapText="1"/>
    </xf>
    <xf numFmtId="0" fontId="37" fillId="2" borderId="19" xfId="0" applyFont="1" applyFill="1" applyBorder="1" applyAlignment="1">
      <alignment horizontal="right" vertical="center" wrapText="1"/>
    </xf>
    <xf numFmtId="0" fontId="33" fillId="0" borderId="27"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37" fillId="4" borderId="8" xfId="0" applyFont="1" applyFill="1" applyBorder="1" applyAlignment="1">
      <alignment horizontal="right" vertical="center" wrapText="1"/>
    </xf>
    <xf numFmtId="0" fontId="37" fillId="4" borderId="9" xfId="0" applyFont="1" applyFill="1" applyBorder="1" applyAlignment="1">
      <alignment horizontal="right" vertical="center" wrapText="1"/>
    </xf>
    <xf numFmtId="0" fontId="37" fillId="4" borderId="10" xfId="0" applyFont="1" applyFill="1" applyBorder="1" applyAlignment="1">
      <alignment horizontal="righ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15" fillId="4" borderId="26" xfId="0" applyNumberFormat="1" applyFont="1" applyFill="1" applyBorder="1" applyAlignment="1">
      <alignment horizontal="left" vertical="center"/>
    </xf>
    <xf numFmtId="0" fontId="15" fillId="4" borderId="22" xfId="0" applyNumberFormat="1" applyFont="1" applyFill="1" applyBorder="1" applyAlignment="1">
      <alignment horizontal="left" vertical="center"/>
    </xf>
    <xf numFmtId="0" fontId="15" fillId="4" borderId="23" xfId="0" applyNumberFormat="1" applyFont="1" applyFill="1" applyBorder="1" applyAlignment="1">
      <alignment horizontal="left" vertical="center"/>
    </xf>
    <xf numFmtId="0" fontId="38" fillId="5" borderId="24" xfId="0" applyFont="1" applyFill="1" applyBorder="1" applyAlignment="1">
      <alignment horizontal="center" vertical="center"/>
    </xf>
    <xf numFmtId="0" fontId="38" fillId="5" borderId="0" xfId="0" applyFont="1" applyFill="1" applyBorder="1" applyAlignment="1">
      <alignment horizontal="center" vertical="center"/>
    </xf>
    <xf numFmtId="0" fontId="38" fillId="5" borderId="20" xfId="0" applyFont="1" applyFill="1" applyBorder="1" applyAlignment="1">
      <alignment horizontal="center" vertical="center"/>
    </xf>
    <xf numFmtId="0" fontId="3" fillId="2" borderId="0" xfId="0" applyFont="1" applyFill="1" applyAlignment="1">
      <alignment vertical="center"/>
    </xf>
    <xf numFmtId="0" fontId="20" fillId="2" borderId="0" xfId="0" applyFont="1" applyFill="1" applyAlignment="1">
      <alignment horizontal="left" vertical="center"/>
    </xf>
    <xf numFmtId="0" fontId="15" fillId="4" borderId="5"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33" fillId="0" borderId="27" xfId="0" applyFont="1" applyFill="1" applyBorder="1" applyAlignment="1">
      <alignment horizontal="left" vertical="center"/>
    </xf>
    <xf numFmtId="0" fontId="15" fillId="0" borderId="5" xfId="0" applyFont="1" applyFill="1" applyBorder="1" applyAlignment="1">
      <alignment horizontal="left" vertical="center"/>
    </xf>
    <xf numFmtId="0" fontId="15" fillId="0" borderId="6" xfId="0" applyFont="1" applyFill="1" applyBorder="1" applyAlignment="1">
      <alignment horizontal="left" vertical="center"/>
    </xf>
    <xf numFmtId="0" fontId="33" fillId="4" borderId="27" xfId="0" applyFont="1" applyFill="1" applyBorder="1" applyAlignment="1">
      <alignment horizontal="left" vertical="center"/>
    </xf>
    <xf numFmtId="0" fontId="33" fillId="4" borderId="5" xfId="0" applyFont="1" applyFill="1" applyBorder="1" applyAlignment="1">
      <alignment horizontal="left" vertical="center"/>
    </xf>
    <xf numFmtId="0" fontId="33" fillId="4" borderId="6" xfId="0" applyFont="1" applyFill="1" applyBorder="1" applyAlignment="1">
      <alignment horizontal="left" vertical="center"/>
    </xf>
    <xf numFmtId="0" fontId="3" fillId="2" borderId="0" xfId="0" applyFont="1" applyFill="1" applyBorder="1" applyAlignment="1">
      <alignment horizontal="left"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3" fillId="2" borderId="0" xfId="0" applyFont="1" applyFill="1" applyAlignment="1">
      <alignment horizontal="left" vertical="center"/>
    </xf>
    <xf numFmtId="0" fontId="6" fillId="2" borderId="8"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49" fontId="6" fillId="2" borderId="8" xfId="0" applyNumberFormat="1" applyFont="1" applyFill="1" applyBorder="1" applyAlignment="1" applyProtection="1">
      <alignment horizontal="left" vertical="center"/>
      <protection locked="0"/>
    </xf>
    <xf numFmtId="49" fontId="6" fillId="2" borderId="9" xfId="0" applyNumberFormat="1" applyFont="1" applyFill="1" applyBorder="1" applyAlignment="1" applyProtection="1">
      <alignment horizontal="left" vertical="center"/>
      <protection locked="0"/>
    </xf>
    <xf numFmtId="49" fontId="6" fillId="2" borderId="10" xfId="0" applyNumberFormat="1" applyFont="1" applyFill="1" applyBorder="1" applyAlignment="1" applyProtection="1">
      <alignment horizontal="left" vertical="center"/>
      <protection locked="0"/>
    </xf>
    <xf numFmtId="0" fontId="33" fillId="0" borderId="25" xfId="0" applyFont="1" applyFill="1" applyBorder="1" applyAlignment="1">
      <alignment horizontal="left" vertical="center" wrapText="1"/>
    </xf>
    <xf numFmtId="0" fontId="33" fillId="0" borderId="14"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4" fillId="2" borderId="0" xfId="0" applyFont="1" applyFill="1" applyAlignment="1">
      <alignment horizontal="right" vertical="center"/>
    </xf>
    <xf numFmtId="0" fontId="2" fillId="2" borderId="0" xfId="0" applyFont="1" applyFill="1" applyBorder="1" applyAlignment="1">
      <alignment horizontal="left" vertical="center"/>
    </xf>
    <xf numFmtId="0" fontId="10" fillId="4" borderId="24" xfId="0" applyFont="1" applyFill="1" applyBorder="1" applyAlignment="1">
      <alignment horizontal="center" vertical="center"/>
    </xf>
    <xf numFmtId="0" fontId="10" fillId="4" borderId="0" xfId="0" applyFont="1" applyFill="1" applyBorder="1" applyAlignment="1">
      <alignment horizontal="center" vertical="center"/>
    </xf>
    <xf numFmtId="0" fontId="34" fillId="0" borderId="27" xfId="0" applyFont="1" applyFill="1" applyBorder="1" applyAlignment="1">
      <alignment horizontal="left" vertical="center" wrapText="1"/>
    </xf>
    <xf numFmtId="0" fontId="34" fillId="4" borderId="27" xfId="0" applyFont="1" applyFill="1" applyBorder="1" applyAlignment="1">
      <alignment horizontal="left" vertical="center" wrapText="1"/>
    </xf>
    <xf numFmtId="0" fontId="29" fillId="2" borderId="38" xfId="0" applyFont="1" applyFill="1" applyBorder="1" applyAlignment="1">
      <alignment horizontal="center" vertical="center"/>
    </xf>
    <xf numFmtId="0" fontId="29" fillId="2" borderId="39" xfId="0" applyFont="1" applyFill="1" applyBorder="1" applyAlignment="1">
      <alignment horizontal="center" vertical="center"/>
    </xf>
    <xf numFmtId="0" fontId="29" fillId="2" borderId="40" xfId="0" applyFont="1" applyFill="1" applyBorder="1" applyAlignment="1">
      <alignment horizontal="center" vertical="center"/>
    </xf>
    <xf numFmtId="0" fontId="6" fillId="2" borderId="11"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28" fillId="4" borderId="8" xfId="0" applyNumberFormat="1" applyFont="1" applyFill="1" applyBorder="1" applyAlignment="1">
      <alignment horizontal="center" vertical="center"/>
    </xf>
    <xf numFmtId="0" fontId="28" fillId="4" borderId="9" xfId="0" applyNumberFormat="1" applyFont="1" applyFill="1" applyBorder="1" applyAlignment="1">
      <alignment horizontal="center" vertical="center"/>
    </xf>
    <xf numFmtId="0" fontId="28" fillId="4" borderId="10" xfId="0" applyNumberFormat="1" applyFont="1" applyFill="1" applyBorder="1" applyAlignment="1">
      <alignment horizontal="center" vertical="center"/>
    </xf>
    <xf numFmtId="0" fontId="21" fillId="7" borderId="8" xfId="0" applyFont="1" applyFill="1" applyBorder="1" applyAlignment="1" applyProtection="1">
      <alignment horizontal="center" vertical="center"/>
    </xf>
    <xf numFmtId="0" fontId="21" fillId="7" borderId="13" xfId="0" applyFont="1" applyFill="1" applyBorder="1" applyAlignment="1" applyProtection="1">
      <alignment horizontal="center" vertical="center"/>
    </xf>
    <xf numFmtId="0" fontId="21" fillId="7" borderId="12" xfId="0" applyFont="1" applyFill="1" applyBorder="1" applyAlignment="1" applyProtection="1">
      <alignment horizontal="center" vertical="center"/>
    </xf>
    <xf numFmtId="0" fontId="7" fillId="7" borderId="30" xfId="0" applyFont="1" applyFill="1" applyBorder="1" applyAlignment="1" applyProtection="1">
      <alignment horizontal="center" vertical="center"/>
      <protection locked="0"/>
    </xf>
    <xf numFmtId="0" fontId="7" fillId="7" borderId="31" xfId="0" applyFont="1" applyFill="1" applyBorder="1" applyAlignment="1" applyProtection="1">
      <alignment horizontal="center" vertical="center"/>
      <protection locked="0"/>
    </xf>
    <xf numFmtId="0" fontId="7" fillId="7" borderId="32" xfId="0"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164" fontId="15" fillId="7" borderId="35" xfId="0" applyNumberFormat="1" applyFont="1" applyFill="1" applyBorder="1" applyAlignment="1" applyProtection="1">
      <alignment horizontal="center" vertical="center"/>
    </xf>
    <xf numFmtId="164" fontId="15" fillId="7" borderId="36" xfId="0" applyNumberFormat="1" applyFont="1" applyFill="1" applyBorder="1" applyAlignment="1" applyProtection="1">
      <alignment horizontal="center" vertical="center"/>
    </xf>
    <xf numFmtId="164" fontId="15" fillId="7" borderId="37" xfId="0" applyNumberFormat="1" applyFont="1" applyFill="1" applyBorder="1" applyAlignment="1" applyProtection="1">
      <alignment horizontal="center" vertical="center"/>
    </xf>
    <xf numFmtId="14" fontId="16" fillId="3" borderId="13" xfId="0" applyNumberFormat="1" applyFont="1" applyFill="1" applyBorder="1" applyAlignment="1" applyProtection="1">
      <alignment horizontal="center" vertical="center"/>
      <protection locked="0"/>
    </xf>
    <xf numFmtId="0" fontId="10" fillId="7" borderId="33" xfId="0" applyFont="1" applyFill="1" applyBorder="1" applyAlignment="1" applyProtection="1">
      <alignment horizontal="center" vertical="center"/>
      <protection locked="0"/>
    </xf>
    <xf numFmtId="0" fontId="10" fillId="7" borderId="28" xfId="0" applyFont="1" applyFill="1" applyBorder="1" applyAlignment="1" applyProtection="1">
      <alignment horizontal="center" vertical="center"/>
      <protection locked="0"/>
    </xf>
    <xf numFmtId="0" fontId="10" fillId="7" borderId="34" xfId="0" applyFont="1" applyFill="1" applyBorder="1" applyAlignment="1" applyProtection="1">
      <alignment horizontal="center" vertical="center"/>
      <protection locked="0"/>
    </xf>
    <xf numFmtId="164" fontId="29" fillId="2" borderId="1" xfId="0" applyNumberFormat="1" applyFont="1" applyFill="1" applyBorder="1" applyAlignment="1">
      <alignment horizontal="center" vertical="center" wrapText="1"/>
    </xf>
    <xf numFmtId="164" fontId="29" fillId="2" borderId="16" xfId="0" applyNumberFormat="1" applyFont="1" applyFill="1" applyBorder="1" applyAlignment="1">
      <alignment horizontal="center" vertical="center" wrapText="1"/>
    </xf>
    <xf numFmtId="164" fontId="29" fillId="2" borderId="17" xfId="0" applyNumberFormat="1" applyFont="1" applyFill="1" applyBorder="1" applyAlignment="1">
      <alignment horizontal="center" vertical="center" wrapText="1"/>
    </xf>
    <xf numFmtId="0" fontId="33" fillId="4" borderId="27" xfId="0" applyFont="1" applyFill="1" applyBorder="1" applyAlignment="1">
      <alignment horizontal="left" vertical="center" shrinkToFit="1"/>
    </xf>
    <xf numFmtId="0" fontId="15" fillId="4" borderId="5" xfId="0" applyFont="1" applyFill="1" applyBorder="1" applyAlignment="1">
      <alignment horizontal="left" vertical="center" shrinkToFit="1"/>
    </xf>
    <xf numFmtId="0" fontId="15" fillId="4" borderId="6" xfId="0" applyFont="1" applyFill="1" applyBorder="1" applyAlignment="1">
      <alignment horizontal="left" vertical="center" shrinkToFit="1"/>
    </xf>
    <xf numFmtId="0" fontId="33" fillId="0" borderId="27"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5" fillId="0" borderId="6" xfId="0" applyFont="1" applyFill="1" applyBorder="1" applyAlignment="1">
      <alignment horizontal="left" vertical="center" shrinkToFit="1"/>
    </xf>
    <xf numFmtId="0" fontId="16" fillId="3" borderId="0" xfId="0" applyFont="1" applyFill="1" applyBorder="1" applyAlignment="1" applyProtection="1">
      <alignment horizontal="center" vertical="center"/>
      <protection locked="0"/>
    </xf>
    <xf numFmtId="14" fontId="16" fillId="3" borderId="0"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vertical="center"/>
      <protection locked="0"/>
    </xf>
    <xf numFmtId="0" fontId="4" fillId="2" borderId="16" xfId="0" applyFont="1" applyFill="1" applyBorder="1" applyAlignment="1">
      <alignment vertical="center"/>
    </xf>
    <xf numFmtId="0" fontId="26" fillId="4" borderId="11"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6" fillId="4" borderId="24"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21" xfId="0" applyFont="1" applyFill="1" applyBorder="1" applyAlignment="1">
      <alignment horizontal="center" vertical="center" wrapText="1"/>
    </xf>
    <xf numFmtId="0" fontId="26" fillId="4" borderId="18"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28" fillId="5" borderId="8" xfId="0" applyFont="1" applyFill="1" applyBorder="1" applyAlignment="1">
      <alignment horizontal="center" vertical="center"/>
    </xf>
    <xf numFmtId="0" fontId="28" fillId="5" borderId="9" xfId="0" applyFont="1" applyFill="1" applyBorder="1" applyAlignment="1">
      <alignment horizontal="center" vertical="center"/>
    </xf>
    <xf numFmtId="0" fontId="28" fillId="5" borderId="10" xfId="0" applyFont="1" applyFill="1" applyBorder="1" applyAlignment="1">
      <alignment horizontal="center" vertical="center"/>
    </xf>
    <xf numFmtId="0" fontId="6" fillId="2" borderId="21" xfId="0" applyFont="1" applyFill="1" applyBorder="1" applyAlignment="1" applyProtection="1">
      <alignment horizontal="left" vertical="center"/>
      <protection locked="0"/>
    </xf>
    <xf numFmtId="0" fontId="6" fillId="2" borderId="18" xfId="0" applyFont="1" applyFill="1" applyBorder="1" applyAlignment="1" applyProtection="1">
      <alignment horizontal="left" vertical="center"/>
      <protection locked="0"/>
    </xf>
    <xf numFmtId="0" fontId="6" fillId="2" borderId="19" xfId="0" applyFont="1" applyFill="1" applyBorder="1" applyAlignment="1" applyProtection="1">
      <alignment horizontal="left" vertical="center"/>
      <protection locked="0"/>
    </xf>
    <xf numFmtId="164" fontId="29" fillId="4" borderId="1" xfId="0" applyNumberFormat="1" applyFont="1" applyFill="1" applyBorder="1" applyAlignment="1">
      <alignment horizontal="center" vertical="center" wrapText="1"/>
    </xf>
    <xf numFmtId="0" fontId="35" fillId="4" borderId="17" xfId="0" applyFont="1" applyFill="1" applyBorder="1" applyAlignment="1">
      <alignment horizontal="center" vertical="center" wrapText="1"/>
    </xf>
    <xf numFmtId="0" fontId="37" fillId="4" borderId="11" xfId="0" applyFont="1" applyFill="1" applyBorder="1" applyAlignment="1">
      <alignment horizontal="right" vertical="center" wrapText="1"/>
    </xf>
    <xf numFmtId="0" fontId="37" fillId="4" borderId="13" xfId="0" applyFont="1" applyFill="1" applyBorder="1" applyAlignment="1">
      <alignment horizontal="right" vertical="center" wrapText="1"/>
    </xf>
    <xf numFmtId="0" fontId="37" fillId="4" borderId="12" xfId="0" applyFont="1" applyFill="1" applyBorder="1" applyAlignment="1">
      <alignment horizontal="right" vertical="center" wrapText="1"/>
    </xf>
    <xf numFmtId="0" fontId="37" fillId="4" borderId="21" xfId="0" applyFont="1" applyFill="1" applyBorder="1" applyAlignment="1">
      <alignment horizontal="right" vertical="center" wrapText="1"/>
    </xf>
    <xf numFmtId="0" fontId="37" fillId="4" borderId="18" xfId="0" applyFont="1" applyFill="1" applyBorder="1" applyAlignment="1">
      <alignment horizontal="right" vertical="center" wrapText="1"/>
    </xf>
    <xf numFmtId="0" fontId="37" fillId="4" borderId="19" xfId="0" applyFont="1" applyFill="1" applyBorder="1" applyAlignment="1">
      <alignment horizontal="right" vertical="center" wrapText="1"/>
    </xf>
    <xf numFmtId="0" fontId="0" fillId="0" borderId="8" xfId="0" applyBorder="1"/>
    <xf numFmtId="0" fontId="0" fillId="0" borderId="9" xfId="0" applyBorder="1"/>
    <xf numFmtId="0" fontId="0" fillId="0" borderId="10" xfId="0" applyBorder="1"/>
    <xf numFmtId="0" fontId="9" fillId="0" borderId="0" xfId="0" applyFont="1" applyFill="1" applyBorder="1" applyAlignment="1">
      <alignment horizontal="center" vertical="center"/>
    </xf>
    <xf numFmtId="0" fontId="22" fillId="2" borderId="0" xfId="0" applyFont="1" applyFill="1" applyBorder="1" applyAlignment="1">
      <alignment horizontal="left" vertical="center" wrapText="1"/>
    </xf>
    <xf numFmtId="0" fontId="22" fillId="2" borderId="18" xfId="0" applyFont="1" applyFill="1" applyBorder="1" applyAlignment="1">
      <alignment horizontal="left" vertical="center" wrapText="1"/>
    </xf>
  </cellXfs>
  <cellStyles count="2">
    <cellStyle name="Normal" xfId="0" builtinId="0"/>
    <cellStyle name="Normal 2" xfId="1" xr:uid="{00000000-0005-0000-0000-000002000000}"/>
  </cellStyles>
  <dxfs count="1">
    <dxf>
      <fill>
        <patternFill>
          <bgColor rgb="FF99CCF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0000FF"/>
      <color rgb="FFE466FF"/>
      <color rgb="FF919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O54" noThreeD="1"/>
</file>

<file path=xl/ctrlProps/ctrlProp10.xml><?xml version="1.0" encoding="utf-8"?>
<formControlPr xmlns="http://schemas.microsoft.com/office/spreadsheetml/2009/9/main" objectType="CheckBox" fmlaLink="$O$61" lockText="1" noThreeD="1"/>
</file>

<file path=xl/ctrlProps/ctrlProp11.xml><?xml version="1.0" encoding="utf-8"?>
<formControlPr xmlns="http://schemas.microsoft.com/office/spreadsheetml/2009/9/main" objectType="CheckBox" fmlaLink="$O$69" lockText="1" noThreeD="1"/>
</file>

<file path=xl/ctrlProps/ctrlProp12.xml><?xml version="1.0" encoding="utf-8"?>
<formControlPr xmlns="http://schemas.microsoft.com/office/spreadsheetml/2009/9/main" objectType="CheckBox" fmlaLink="$O$70" lockText="1" noThreeD="1"/>
</file>

<file path=xl/ctrlProps/ctrlProp13.xml><?xml version="1.0" encoding="utf-8"?>
<formControlPr xmlns="http://schemas.microsoft.com/office/spreadsheetml/2009/9/main" objectType="CheckBox" fmlaLink="$O$71" lockText="1" noThreeD="1"/>
</file>

<file path=xl/ctrlProps/ctrlProp14.xml><?xml version="1.0" encoding="utf-8"?>
<formControlPr xmlns="http://schemas.microsoft.com/office/spreadsheetml/2009/9/main" objectType="CheckBox" fmlaLink="$O$62" lockText="1" noThreeD="1"/>
</file>

<file path=xl/ctrlProps/ctrlProp15.xml><?xml version="1.0" encoding="utf-8"?>
<formControlPr xmlns="http://schemas.microsoft.com/office/spreadsheetml/2009/9/main" objectType="CheckBox" fmlaLink="$O$75" lockText="1" noThreeD="1"/>
</file>

<file path=xl/ctrlProps/ctrlProp16.xml><?xml version="1.0" encoding="utf-8"?>
<formControlPr xmlns="http://schemas.microsoft.com/office/spreadsheetml/2009/9/main" objectType="CheckBox" fmlaLink="$O$72" lockText="1" noThreeD="1"/>
</file>

<file path=xl/ctrlProps/ctrlProp17.xml><?xml version="1.0" encoding="utf-8"?>
<formControlPr xmlns="http://schemas.microsoft.com/office/spreadsheetml/2009/9/main" objectType="CheckBox" fmlaLink="$O$76" lockText="1" noThreeD="1"/>
</file>

<file path=xl/ctrlProps/ctrlProp18.xml><?xml version="1.0" encoding="utf-8"?>
<formControlPr xmlns="http://schemas.microsoft.com/office/spreadsheetml/2009/9/main" objectType="CheckBox" fmlaLink="$O$73" lockText="1" noThreeD="1"/>
</file>

<file path=xl/ctrlProps/ctrlProp19.xml><?xml version="1.0" encoding="utf-8"?>
<formControlPr xmlns="http://schemas.microsoft.com/office/spreadsheetml/2009/9/main" objectType="CheckBox" fmlaLink="$O$74" lockText="1" noThreeD="1"/>
</file>

<file path=xl/ctrlProps/ctrlProp2.xml><?xml version="1.0" encoding="utf-8"?>
<formControlPr xmlns="http://schemas.microsoft.com/office/spreadsheetml/2009/9/main" objectType="CheckBox" fmlaLink="O55" lockText="1" noThreeD="1"/>
</file>

<file path=xl/ctrlProps/ctrlProp20.xml><?xml version="1.0" encoding="utf-8"?>
<formControlPr xmlns="http://schemas.microsoft.com/office/spreadsheetml/2009/9/main" objectType="CheckBox" fmlaLink="$O$77" lockText="1" noThreeD="1"/>
</file>

<file path=xl/ctrlProps/ctrlProp21.xml><?xml version="1.0" encoding="utf-8"?>
<formControlPr xmlns="http://schemas.microsoft.com/office/spreadsheetml/2009/9/main" objectType="CheckBox" fmlaLink="$O$82" lockText="1" noThreeD="1"/>
</file>

<file path=xl/ctrlProps/ctrlProp22.xml><?xml version="1.0" encoding="utf-8"?>
<formControlPr xmlns="http://schemas.microsoft.com/office/spreadsheetml/2009/9/main" objectType="CheckBox" fmlaLink="$O$78" lockText="1" noThreeD="1"/>
</file>

<file path=xl/ctrlProps/ctrlProp23.xml><?xml version="1.0" encoding="utf-8"?>
<formControlPr xmlns="http://schemas.microsoft.com/office/spreadsheetml/2009/9/main" objectType="CheckBox" fmlaLink="$O$83" lockText="1" noThreeD="1"/>
</file>

<file path=xl/ctrlProps/ctrlProp24.xml><?xml version="1.0" encoding="utf-8"?>
<formControlPr xmlns="http://schemas.microsoft.com/office/spreadsheetml/2009/9/main" objectType="CheckBox" fmlaLink="$O$84" lockText="1" noThreeD="1"/>
</file>

<file path=xl/ctrlProps/ctrlProp25.xml><?xml version="1.0" encoding="utf-8"?>
<formControlPr xmlns="http://schemas.microsoft.com/office/spreadsheetml/2009/9/main" objectType="CheckBox" fmlaLink="$O$80" lockText="1" noThreeD="1"/>
</file>

<file path=xl/ctrlProps/ctrlProp26.xml><?xml version="1.0" encoding="utf-8"?>
<formControlPr xmlns="http://schemas.microsoft.com/office/spreadsheetml/2009/9/main" objectType="CheckBox" fmlaLink="$O$88" lockText="1" noThreeD="1"/>
</file>

<file path=xl/ctrlProps/ctrlProp27.xml><?xml version="1.0" encoding="utf-8"?>
<formControlPr xmlns="http://schemas.microsoft.com/office/spreadsheetml/2009/9/main" objectType="CheckBox" fmlaLink="O59" lockText="1" noThreeD="1"/>
</file>

<file path=xl/ctrlProps/ctrlProp28.xml><?xml version="1.0" encoding="utf-8"?>
<formControlPr xmlns="http://schemas.microsoft.com/office/spreadsheetml/2009/9/main" objectType="CheckBox" fmlaLink="$O$65" lockText="1" noThreeD="1"/>
</file>

<file path=xl/ctrlProps/ctrlProp29.xml><?xml version="1.0" encoding="utf-8"?>
<formControlPr xmlns="http://schemas.microsoft.com/office/spreadsheetml/2009/9/main" objectType="CheckBox" fmlaLink="$O$66" lockText="1" noThreeD="1"/>
</file>

<file path=xl/ctrlProps/ctrlProp3.xml><?xml version="1.0" encoding="utf-8"?>
<formControlPr xmlns="http://schemas.microsoft.com/office/spreadsheetml/2009/9/main" objectType="CheckBox" fmlaLink="O56" lockText="1" noThreeD="1"/>
</file>

<file path=xl/ctrlProps/ctrlProp30.xml><?xml version="1.0" encoding="utf-8"?>
<formControlPr xmlns="http://schemas.microsoft.com/office/spreadsheetml/2009/9/main" objectType="CheckBox" fmlaLink="O53" noThreeD="1"/>
</file>

<file path=xl/ctrlProps/ctrlProp31.xml><?xml version="1.0" encoding="utf-8"?>
<formControlPr xmlns="http://schemas.microsoft.com/office/spreadsheetml/2009/9/main" objectType="CheckBox" checked="Checked" fmlaLink="O94" lockText="1" noThreeD="1"/>
</file>

<file path=xl/ctrlProps/ctrlProp32.xml><?xml version="1.0" encoding="utf-8"?>
<formControlPr xmlns="http://schemas.microsoft.com/office/spreadsheetml/2009/9/main" objectType="CheckBox" fmlaLink="$O$63" lockText="1" noThreeD="1"/>
</file>

<file path=xl/ctrlProps/ctrlProp33.xml><?xml version="1.0" encoding="utf-8"?>
<formControlPr xmlns="http://schemas.microsoft.com/office/spreadsheetml/2009/9/main" objectType="CheckBox" fmlaLink="$Q$39" lockText="1" noThreeD="1"/>
</file>

<file path=xl/ctrlProps/ctrlProp34.xml><?xml version="1.0" encoding="utf-8"?>
<formControlPr xmlns="http://schemas.microsoft.com/office/spreadsheetml/2009/9/main" objectType="CheckBox" fmlaLink="$R$39" lockText="1" noThreeD="1"/>
</file>

<file path=xl/ctrlProps/ctrlProp35.xml><?xml version="1.0" encoding="utf-8"?>
<formControlPr xmlns="http://schemas.microsoft.com/office/spreadsheetml/2009/9/main" objectType="CheckBox" fmlaLink="O52" lockText="1" noThreeD="1"/>
</file>

<file path=xl/ctrlProps/ctrlProp36.xml><?xml version="1.0" encoding="utf-8"?>
<formControlPr xmlns="http://schemas.microsoft.com/office/spreadsheetml/2009/9/main" objectType="CheckBox" fmlaLink="$O$81" lockText="1" noThreeD="1"/>
</file>

<file path=xl/ctrlProps/ctrlProp37.xml><?xml version="1.0" encoding="utf-8"?>
<formControlPr xmlns="http://schemas.microsoft.com/office/spreadsheetml/2009/9/main" objectType="CheckBox" fmlaLink="$O$87" lockText="1" noThreeD="1"/>
</file>

<file path=xl/ctrlProps/ctrlProp38.xml><?xml version="1.0" encoding="utf-8"?>
<formControlPr xmlns="http://schemas.microsoft.com/office/spreadsheetml/2009/9/main" objectType="CheckBox" fmlaLink="$O$79" lockText="1" noThreeD="1"/>
</file>

<file path=xl/ctrlProps/ctrlProp39.xml><?xml version="1.0" encoding="utf-8"?>
<formControlPr xmlns="http://schemas.microsoft.com/office/spreadsheetml/2009/9/main" objectType="CheckBox" fmlaLink="$R$40" lockText="1" noThreeD="1"/>
</file>

<file path=xl/ctrlProps/ctrlProp4.xml><?xml version="1.0" encoding="utf-8"?>
<formControlPr xmlns="http://schemas.microsoft.com/office/spreadsheetml/2009/9/main" objectType="CheckBox" fmlaLink="O57" lockText="1" noThreeD="1"/>
</file>

<file path=xl/ctrlProps/ctrlProp5.xml><?xml version="1.0" encoding="utf-8"?>
<formControlPr xmlns="http://schemas.microsoft.com/office/spreadsheetml/2009/9/main" objectType="CheckBox" fmlaLink="O58" lockText="1" noThreeD="1"/>
</file>

<file path=xl/ctrlProps/ctrlProp6.xml><?xml version="1.0" encoding="utf-8"?>
<formControlPr xmlns="http://schemas.microsoft.com/office/spreadsheetml/2009/9/main" objectType="CheckBox" fmlaLink="$O$64" lockText="1" noThreeD="1"/>
</file>

<file path=xl/ctrlProps/ctrlProp7.xml><?xml version="1.0" encoding="utf-8"?>
<formControlPr xmlns="http://schemas.microsoft.com/office/spreadsheetml/2009/9/main" objectType="CheckBox" fmlaLink="O60" lockText="1" noThreeD="1"/>
</file>

<file path=xl/ctrlProps/ctrlProp8.xml><?xml version="1.0" encoding="utf-8"?>
<formControlPr xmlns="http://schemas.microsoft.com/office/spreadsheetml/2009/9/main" objectType="CheckBox" fmlaLink="$O$67" lockText="1" noThreeD="1"/>
</file>

<file path=xl/ctrlProps/ctrlProp9.xml><?xml version="1.0" encoding="utf-8"?>
<formControlPr xmlns="http://schemas.microsoft.com/office/spreadsheetml/2009/9/main" objectType="CheckBox" fmlaLink="$O$6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657225</xdr:colOff>
          <xdr:row>53</xdr:row>
          <xdr:rowOff>19050</xdr:rowOff>
        </xdr:from>
        <xdr:to>
          <xdr:col>8</xdr:col>
          <xdr:colOff>885825</xdr:colOff>
          <xdr:row>53</xdr:row>
          <xdr:rowOff>200025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54</xdr:row>
          <xdr:rowOff>28575</xdr:rowOff>
        </xdr:from>
        <xdr:to>
          <xdr:col>8</xdr:col>
          <xdr:colOff>904875</xdr:colOff>
          <xdr:row>54</xdr:row>
          <xdr:rowOff>219075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55</xdr:row>
          <xdr:rowOff>28575</xdr:rowOff>
        </xdr:from>
        <xdr:to>
          <xdr:col>8</xdr:col>
          <xdr:colOff>885825</xdr:colOff>
          <xdr:row>55</xdr:row>
          <xdr:rowOff>219075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56</xdr:row>
          <xdr:rowOff>19050</xdr:rowOff>
        </xdr:from>
        <xdr:to>
          <xdr:col>8</xdr:col>
          <xdr:colOff>895350</xdr:colOff>
          <xdr:row>56</xdr:row>
          <xdr:rowOff>209550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57</xdr:row>
          <xdr:rowOff>19050</xdr:rowOff>
        </xdr:from>
        <xdr:to>
          <xdr:col>8</xdr:col>
          <xdr:colOff>895350</xdr:colOff>
          <xdr:row>57</xdr:row>
          <xdr:rowOff>190500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63</xdr:row>
          <xdr:rowOff>28575</xdr:rowOff>
        </xdr:from>
        <xdr:to>
          <xdr:col>8</xdr:col>
          <xdr:colOff>895350</xdr:colOff>
          <xdr:row>63</xdr:row>
          <xdr:rowOff>219075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59</xdr:row>
          <xdr:rowOff>0</xdr:rowOff>
        </xdr:from>
        <xdr:to>
          <xdr:col>8</xdr:col>
          <xdr:colOff>895350</xdr:colOff>
          <xdr:row>59</xdr:row>
          <xdr:rowOff>200025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66</xdr:row>
          <xdr:rowOff>28575</xdr:rowOff>
        </xdr:from>
        <xdr:to>
          <xdr:col>8</xdr:col>
          <xdr:colOff>895350</xdr:colOff>
          <xdr:row>66</xdr:row>
          <xdr:rowOff>228600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67</xdr:row>
          <xdr:rowOff>28575</xdr:rowOff>
        </xdr:from>
        <xdr:to>
          <xdr:col>8</xdr:col>
          <xdr:colOff>895350</xdr:colOff>
          <xdr:row>67</xdr:row>
          <xdr:rowOff>219075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60</xdr:row>
          <xdr:rowOff>38100</xdr:rowOff>
        </xdr:from>
        <xdr:to>
          <xdr:col>8</xdr:col>
          <xdr:colOff>895350</xdr:colOff>
          <xdr:row>60</xdr:row>
          <xdr:rowOff>238125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68</xdr:row>
          <xdr:rowOff>38100</xdr:rowOff>
        </xdr:from>
        <xdr:to>
          <xdr:col>8</xdr:col>
          <xdr:colOff>895350</xdr:colOff>
          <xdr:row>68</xdr:row>
          <xdr:rowOff>228600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69</xdr:row>
          <xdr:rowOff>28575</xdr:rowOff>
        </xdr:from>
        <xdr:to>
          <xdr:col>8</xdr:col>
          <xdr:colOff>895350</xdr:colOff>
          <xdr:row>69</xdr:row>
          <xdr:rowOff>209550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70</xdr:row>
          <xdr:rowOff>38100</xdr:rowOff>
        </xdr:from>
        <xdr:to>
          <xdr:col>8</xdr:col>
          <xdr:colOff>895350</xdr:colOff>
          <xdr:row>70</xdr:row>
          <xdr:rowOff>228600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61</xdr:row>
          <xdr:rowOff>28575</xdr:rowOff>
        </xdr:from>
        <xdr:to>
          <xdr:col>8</xdr:col>
          <xdr:colOff>904875</xdr:colOff>
          <xdr:row>61</xdr:row>
          <xdr:rowOff>228600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74</xdr:row>
          <xdr:rowOff>28575</xdr:rowOff>
        </xdr:from>
        <xdr:to>
          <xdr:col>8</xdr:col>
          <xdr:colOff>895350</xdr:colOff>
          <xdr:row>74</xdr:row>
          <xdr:rowOff>219075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71</xdr:row>
          <xdr:rowOff>19050</xdr:rowOff>
        </xdr:from>
        <xdr:to>
          <xdr:col>8</xdr:col>
          <xdr:colOff>895350</xdr:colOff>
          <xdr:row>71</xdr:row>
          <xdr:rowOff>209550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75</xdr:row>
          <xdr:rowOff>0</xdr:rowOff>
        </xdr:from>
        <xdr:to>
          <xdr:col>8</xdr:col>
          <xdr:colOff>895350</xdr:colOff>
          <xdr:row>75</xdr:row>
          <xdr:rowOff>200025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72</xdr:row>
          <xdr:rowOff>19050</xdr:rowOff>
        </xdr:from>
        <xdr:to>
          <xdr:col>8</xdr:col>
          <xdr:colOff>895350</xdr:colOff>
          <xdr:row>72</xdr:row>
          <xdr:rowOff>219075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73</xdr:row>
          <xdr:rowOff>28575</xdr:rowOff>
        </xdr:from>
        <xdr:to>
          <xdr:col>8</xdr:col>
          <xdr:colOff>885825</xdr:colOff>
          <xdr:row>73</xdr:row>
          <xdr:rowOff>228600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76</xdr:row>
          <xdr:rowOff>19050</xdr:rowOff>
        </xdr:from>
        <xdr:to>
          <xdr:col>8</xdr:col>
          <xdr:colOff>895350</xdr:colOff>
          <xdr:row>76</xdr:row>
          <xdr:rowOff>238125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81</xdr:row>
          <xdr:rowOff>19050</xdr:rowOff>
        </xdr:from>
        <xdr:to>
          <xdr:col>8</xdr:col>
          <xdr:colOff>876300</xdr:colOff>
          <xdr:row>81</xdr:row>
          <xdr:rowOff>219075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77</xdr:row>
          <xdr:rowOff>0</xdr:rowOff>
        </xdr:from>
        <xdr:to>
          <xdr:col>8</xdr:col>
          <xdr:colOff>885825</xdr:colOff>
          <xdr:row>77</xdr:row>
          <xdr:rowOff>200025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82</xdr:row>
          <xdr:rowOff>28575</xdr:rowOff>
        </xdr:from>
        <xdr:to>
          <xdr:col>8</xdr:col>
          <xdr:colOff>895350</xdr:colOff>
          <xdr:row>82</xdr:row>
          <xdr:rowOff>219075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83</xdr:row>
          <xdr:rowOff>38100</xdr:rowOff>
        </xdr:from>
        <xdr:to>
          <xdr:col>8</xdr:col>
          <xdr:colOff>885825</xdr:colOff>
          <xdr:row>83</xdr:row>
          <xdr:rowOff>238125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79</xdr:row>
          <xdr:rowOff>28575</xdr:rowOff>
        </xdr:from>
        <xdr:to>
          <xdr:col>8</xdr:col>
          <xdr:colOff>895350</xdr:colOff>
          <xdr:row>79</xdr:row>
          <xdr:rowOff>228600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87</xdr:row>
          <xdr:rowOff>9525</xdr:rowOff>
        </xdr:from>
        <xdr:to>
          <xdr:col>8</xdr:col>
          <xdr:colOff>904875</xdr:colOff>
          <xdr:row>87</xdr:row>
          <xdr:rowOff>200025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58</xdr:row>
          <xdr:rowOff>19050</xdr:rowOff>
        </xdr:from>
        <xdr:to>
          <xdr:col>8</xdr:col>
          <xdr:colOff>885825</xdr:colOff>
          <xdr:row>58</xdr:row>
          <xdr:rowOff>200025</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64</xdr:row>
          <xdr:rowOff>19050</xdr:rowOff>
        </xdr:from>
        <xdr:to>
          <xdr:col>8</xdr:col>
          <xdr:colOff>895350</xdr:colOff>
          <xdr:row>64</xdr:row>
          <xdr:rowOff>219075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65</xdr:row>
          <xdr:rowOff>0</xdr:rowOff>
        </xdr:from>
        <xdr:to>
          <xdr:col>8</xdr:col>
          <xdr:colOff>895350</xdr:colOff>
          <xdr:row>65</xdr:row>
          <xdr:rowOff>228600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52</xdr:row>
          <xdr:rowOff>9525</xdr:rowOff>
        </xdr:from>
        <xdr:to>
          <xdr:col>8</xdr:col>
          <xdr:colOff>904875</xdr:colOff>
          <xdr:row>52</xdr:row>
          <xdr:rowOff>200025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0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90</xdr:row>
          <xdr:rowOff>114300</xdr:rowOff>
        </xdr:from>
        <xdr:to>
          <xdr:col>8</xdr:col>
          <xdr:colOff>895350</xdr:colOff>
          <xdr:row>90</xdr:row>
          <xdr:rowOff>304800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62</xdr:row>
          <xdr:rowOff>19050</xdr:rowOff>
        </xdr:from>
        <xdr:to>
          <xdr:col>8</xdr:col>
          <xdr:colOff>904875</xdr:colOff>
          <xdr:row>62</xdr:row>
          <xdr:rowOff>209550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37</xdr:row>
          <xdr:rowOff>133350</xdr:rowOff>
        </xdr:from>
        <xdr:to>
          <xdr:col>5</xdr:col>
          <xdr:colOff>771525</xdr:colOff>
          <xdr:row>38</xdr:row>
          <xdr:rowOff>85725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37</xdr:row>
          <xdr:rowOff>133350</xdr:rowOff>
        </xdr:from>
        <xdr:to>
          <xdr:col>8</xdr:col>
          <xdr:colOff>609600</xdr:colOff>
          <xdr:row>38</xdr:row>
          <xdr:rowOff>28575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0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51</xdr:row>
          <xdr:rowOff>19050</xdr:rowOff>
        </xdr:from>
        <xdr:to>
          <xdr:col>8</xdr:col>
          <xdr:colOff>885825</xdr:colOff>
          <xdr:row>51</xdr:row>
          <xdr:rowOff>219075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80</xdr:row>
          <xdr:rowOff>19050</xdr:rowOff>
        </xdr:from>
        <xdr:to>
          <xdr:col>8</xdr:col>
          <xdr:colOff>914400</xdr:colOff>
          <xdr:row>80</xdr:row>
          <xdr:rowOff>228600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86</xdr:row>
          <xdr:rowOff>57150</xdr:rowOff>
        </xdr:from>
        <xdr:to>
          <xdr:col>8</xdr:col>
          <xdr:colOff>914400</xdr:colOff>
          <xdr:row>86</xdr:row>
          <xdr:rowOff>247650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78</xdr:row>
          <xdr:rowOff>9525</xdr:rowOff>
        </xdr:from>
        <xdr:to>
          <xdr:col>8</xdr:col>
          <xdr:colOff>895350</xdr:colOff>
          <xdr:row>78</xdr:row>
          <xdr:rowOff>228600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40</xdr:row>
          <xdr:rowOff>114300</xdr:rowOff>
        </xdr:from>
        <xdr:to>
          <xdr:col>8</xdr:col>
          <xdr:colOff>600075</xdr:colOff>
          <xdr:row>41</xdr:row>
          <xdr:rowOff>19050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Verve">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41"/>
  <sheetViews>
    <sheetView tabSelected="1" view="pageBreakPreview" topLeftCell="A10" zoomScale="70" zoomScaleNormal="100" zoomScaleSheetLayoutView="70" workbookViewId="0">
      <selection activeCell="F11" sqref="F11:K11"/>
    </sheetView>
  </sheetViews>
  <sheetFormatPr defaultColWidth="11.125" defaultRowHeight="12.75" x14ac:dyDescent="0.2"/>
  <cols>
    <col min="1" max="1" width="4.125" style="6" customWidth="1"/>
    <col min="2" max="2" width="5.875" style="7" customWidth="1"/>
    <col min="3" max="4" width="11.125" style="7" customWidth="1"/>
    <col min="5" max="5" width="22.375" style="7" customWidth="1"/>
    <col min="6" max="6" width="21.5" style="7" customWidth="1"/>
    <col min="7" max="7" width="19" style="7" customWidth="1"/>
    <col min="8" max="8" width="25.625" style="1" bestFit="1" customWidth="1"/>
    <col min="9" max="9" width="21.375" style="8" bestFit="1" customWidth="1"/>
    <col min="10" max="10" width="9.875" style="6" customWidth="1"/>
    <col min="11" max="11" width="21.75" style="6" customWidth="1"/>
    <col min="12" max="12" width="4.125" style="6" customWidth="1"/>
    <col min="13" max="13" width="15.625" style="8" customWidth="1"/>
    <col min="14" max="14" width="9.625" style="9" customWidth="1"/>
    <col min="15" max="15" width="11.125" style="9" hidden="1" customWidth="1"/>
    <col min="16" max="16" width="13" style="41" hidden="1" customWidth="1"/>
    <col min="17" max="17" width="37.875" style="41" hidden="1" customWidth="1"/>
    <col min="18" max="20" width="11.125" style="41" hidden="1" customWidth="1"/>
    <col min="21" max="24" width="11.125" style="41" customWidth="1"/>
    <col min="25" max="26" width="11.125" style="6" customWidth="1"/>
    <col min="27" max="27" width="3.875" style="6" customWidth="1"/>
    <col min="28" max="16384" width="11.125" style="6"/>
  </cols>
  <sheetData>
    <row r="1" spans="2:13" ht="24.95" customHeight="1" thickBot="1" x14ac:dyDescent="0.25">
      <c r="B1" s="146" t="s">
        <v>75</v>
      </c>
      <c r="C1" s="146"/>
      <c r="K1" s="6" t="str">
        <f ca="1">CustomDocProps("PD3_-1_1_0")</f>
        <v>QF 06 INT Enrolment</v>
      </c>
    </row>
    <row r="2" spans="2:13" ht="24.95" customHeight="1" x14ac:dyDescent="0.2">
      <c r="B2" s="205" t="s">
        <v>111</v>
      </c>
      <c r="C2" s="206"/>
      <c r="D2" s="206"/>
      <c r="E2" s="206"/>
      <c r="F2" s="206"/>
      <c r="G2" s="206"/>
      <c r="H2" s="206"/>
      <c r="I2" s="206"/>
      <c r="J2" s="206"/>
      <c r="K2" s="206"/>
      <c r="L2" s="207"/>
      <c r="M2" s="6"/>
    </row>
    <row r="3" spans="2:13" ht="24.95" customHeight="1" x14ac:dyDescent="0.2">
      <c r="B3" s="208"/>
      <c r="C3" s="209"/>
      <c r="D3" s="209"/>
      <c r="E3" s="209"/>
      <c r="F3" s="209"/>
      <c r="G3" s="209"/>
      <c r="H3" s="209"/>
      <c r="I3" s="209"/>
      <c r="J3" s="209"/>
      <c r="K3" s="209"/>
      <c r="L3" s="210"/>
      <c r="M3" s="6"/>
    </row>
    <row r="4" spans="2:13" ht="24.95" customHeight="1" x14ac:dyDescent="0.2">
      <c r="B4" s="208"/>
      <c r="C4" s="209"/>
      <c r="D4" s="209"/>
      <c r="E4" s="209"/>
      <c r="F4" s="209"/>
      <c r="G4" s="209"/>
      <c r="H4" s="209"/>
      <c r="I4" s="209"/>
      <c r="J4" s="209"/>
      <c r="K4" s="209"/>
      <c r="L4" s="210"/>
      <c r="M4" s="10"/>
    </row>
    <row r="5" spans="2:13" ht="24.95" customHeight="1" x14ac:dyDescent="0.2">
      <c r="B5" s="208"/>
      <c r="C5" s="209"/>
      <c r="D5" s="209"/>
      <c r="E5" s="209"/>
      <c r="F5" s="209"/>
      <c r="G5" s="209"/>
      <c r="H5" s="209"/>
      <c r="I5" s="209"/>
      <c r="J5" s="209"/>
      <c r="K5" s="209"/>
      <c r="L5" s="210"/>
      <c r="M5" s="6"/>
    </row>
    <row r="6" spans="2:13" ht="24.95" customHeight="1" thickBot="1" x14ac:dyDescent="0.25">
      <c r="B6" s="211"/>
      <c r="C6" s="212"/>
      <c r="D6" s="212"/>
      <c r="E6" s="212"/>
      <c r="F6" s="212"/>
      <c r="G6" s="212"/>
      <c r="H6" s="212"/>
      <c r="I6" s="212"/>
      <c r="J6" s="212"/>
      <c r="K6" s="212"/>
      <c r="L6" s="213"/>
      <c r="M6" s="6"/>
    </row>
    <row r="7" spans="2:13" ht="24.95" customHeight="1" thickBot="1" x14ac:dyDescent="0.25">
      <c r="B7" s="28"/>
      <c r="C7" s="19"/>
      <c r="D7" s="19"/>
      <c r="E7" s="19"/>
      <c r="F7" s="19"/>
      <c r="G7" s="19"/>
      <c r="H7" s="19"/>
      <c r="I7" s="19"/>
      <c r="J7" s="19"/>
      <c r="K7" s="19"/>
      <c r="L7" s="29"/>
      <c r="M7" s="6"/>
    </row>
    <row r="8" spans="2:13" ht="24.95" customHeight="1" thickBot="1" x14ac:dyDescent="0.25">
      <c r="B8" s="28"/>
      <c r="C8" s="214" t="s">
        <v>78</v>
      </c>
      <c r="D8" s="215"/>
      <c r="E8" s="215"/>
      <c r="F8" s="215"/>
      <c r="G8" s="215"/>
      <c r="H8" s="216"/>
      <c r="I8" s="19"/>
      <c r="J8" s="19"/>
      <c r="K8" s="19"/>
      <c r="L8" s="29"/>
      <c r="M8" s="6"/>
    </row>
    <row r="9" spans="2:13" ht="24.95" customHeight="1" x14ac:dyDescent="0.2">
      <c r="B9" s="28"/>
      <c r="C9" s="19"/>
      <c r="D9" s="19"/>
      <c r="E9" s="19"/>
      <c r="F9" s="19"/>
      <c r="G9" s="19"/>
      <c r="H9" s="19"/>
      <c r="I9" s="19"/>
      <c r="J9" s="19"/>
      <c r="K9" s="19"/>
      <c r="L9" s="29"/>
      <c r="M9" s="6"/>
    </row>
    <row r="10" spans="2:13" ht="24.95" customHeight="1" thickBot="1" x14ac:dyDescent="0.25">
      <c r="B10" s="165" t="s">
        <v>20</v>
      </c>
      <c r="C10" s="166"/>
      <c r="D10" s="166"/>
      <c r="E10" s="166"/>
      <c r="H10" s="7"/>
      <c r="I10" s="7"/>
      <c r="J10" s="7"/>
      <c r="K10" s="7"/>
      <c r="L10" s="31"/>
      <c r="M10" s="6"/>
    </row>
    <row r="11" spans="2:13" ht="24.95" customHeight="1" thickBot="1" x14ac:dyDescent="0.25">
      <c r="B11" s="104" t="s">
        <v>79</v>
      </c>
      <c r="C11" s="105"/>
      <c r="D11" s="105"/>
      <c r="E11" s="106"/>
      <c r="F11" s="172"/>
      <c r="G11" s="173"/>
      <c r="H11" s="173"/>
      <c r="I11" s="173"/>
      <c r="J11" s="173"/>
      <c r="K11" s="174"/>
      <c r="L11" s="31"/>
      <c r="M11" s="6"/>
    </row>
    <row r="12" spans="2:13" ht="24.95" customHeight="1" thickBot="1" x14ac:dyDescent="0.25">
      <c r="B12" s="104" t="s">
        <v>80</v>
      </c>
      <c r="C12" s="105"/>
      <c r="D12" s="105"/>
      <c r="E12" s="106"/>
      <c r="F12" s="151"/>
      <c r="G12" s="152"/>
      <c r="H12" s="152"/>
      <c r="I12" s="152"/>
      <c r="J12" s="152"/>
      <c r="K12" s="153"/>
      <c r="L12" s="31"/>
      <c r="M12" s="6"/>
    </row>
    <row r="13" spans="2:13" ht="24.95" customHeight="1" thickBot="1" x14ac:dyDescent="0.25">
      <c r="B13" s="104" t="s">
        <v>81</v>
      </c>
      <c r="C13" s="105"/>
      <c r="D13" s="105"/>
      <c r="E13" s="106"/>
      <c r="F13" s="151"/>
      <c r="G13" s="152"/>
      <c r="H13" s="152"/>
      <c r="I13" s="152"/>
      <c r="J13" s="152"/>
      <c r="K13" s="153"/>
      <c r="L13" s="31"/>
      <c r="M13" s="6"/>
    </row>
    <row r="14" spans="2:13" ht="24.95" customHeight="1" thickBot="1" x14ac:dyDescent="0.25">
      <c r="B14" s="104" t="s">
        <v>83</v>
      </c>
      <c r="C14" s="105"/>
      <c r="D14" s="105"/>
      <c r="E14" s="106"/>
      <c r="F14" s="151"/>
      <c r="G14" s="152"/>
      <c r="H14" s="152"/>
      <c r="I14" s="152"/>
      <c r="J14" s="152"/>
      <c r="K14" s="153"/>
      <c r="L14" s="31"/>
      <c r="M14" s="6"/>
    </row>
    <row r="15" spans="2:13" ht="24.95" customHeight="1" thickBot="1" x14ac:dyDescent="0.25">
      <c r="B15" s="104" t="s">
        <v>87</v>
      </c>
      <c r="C15" s="105"/>
      <c r="D15" s="105"/>
      <c r="E15" s="106"/>
      <c r="F15" s="172"/>
      <c r="G15" s="173"/>
      <c r="H15" s="173"/>
      <c r="I15" s="173"/>
      <c r="J15" s="173"/>
      <c r="K15" s="174"/>
      <c r="L15" s="31"/>
      <c r="M15" s="6"/>
    </row>
    <row r="16" spans="2:13" ht="24.95" customHeight="1" thickBot="1" x14ac:dyDescent="0.25">
      <c r="B16" s="35"/>
      <c r="C16" s="36"/>
      <c r="D16" s="36"/>
      <c r="E16" s="36"/>
      <c r="F16" s="151"/>
      <c r="G16" s="152"/>
      <c r="H16" s="152"/>
      <c r="I16" s="152"/>
      <c r="J16" s="152"/>
      <c r="K16" s="153"/>
      <c r="L16" s="31"/>
      <c r="M16" s="6"/>
    </row>
    <row r="17" spans="2:13" ht="24.95" customHeight="1" thickBot="1" x14ac:dyDescent="0.25">
      <c r="B17" s="104" t="s">
        <v>82</v>
      </c>
      <c r="C17" s="105"/>
      <c r="D17" s="105"/>
      <c r="E17" s="106"/>
      <c r="F17" s="172"/>
      <c r="G17" s="173"/>
      <c r="H17" s="174"/>
      <c r="I17" s="25" t="s">
        <v>21</v>
      </c>
      <c r="J17" s="172"/>
      <c r="K17" s="174"/>
      <c r="L17" s="31"/>
      <c r="M17" s="6"/>
    </row>
    <row r="18" spans="2:13" ht="24.95" customHeight="1" thickBot="1" x14ac:dyDescent="0.25">
      <c r="B18" s="104" t="s">
        <v>22</v>
      </c>
      <c r="C18" s="105"/>
      <c r="D18" s="105"/>
      <c r="E18" s="106"/>
      <c r="F18" s="151"/>
      <c r="G18" s="152"/>
      <c r="H18" s="153"/>
      <c r="I18" s="25" t="s">
        <v>84</v>
      </c>
      <c r="J18" s="154"/>
      <c r="K18" s="156"/>
      <c r="L18" s="31"/>
      <c r="M18" s="6"/>
    </row>
    <row r="19" spans="2:13" ht="24.95" customHeight="1" thickBot="1" x14ac:dyDescent="0.25">
      <c r="B19" s="30"/>
      <c r="C19" s="38"/>
      <c r="D19" s="26"/>
      <c r="E19" s="26"/>
      <c r="F19" s="26"/>
      <c r="G19" s="26"/>
      <c r="H19" s="26"/>
      <c r="I19" s="26"/>
      <c r="J19" s="26"/>
      <c r="K19" s="26"/>
      <c r="L19" s="31"/>
      <c r="M19" s="6"/>
    </row>
    <row r="20" spans="2:13" ht="24.95" customHeight="1" thickBot="1" x14ac:dyDescent="0.25">
      <c r="B20" s="169" t="s">
        <v>91</v>
      </c>
      <c r="C20" s="170"/>
      <c r="D20" s="170"/>
      <c r="E20" s="170"/>
      <c r="F20" s="170"/>
      <c r="G20" s="170"/>
      <c r="H20" s="170"/>
      <c r="I20" s="170"/>
      <c r="J20" s="170"/>
      <c r="K20" s="170"/>
      <c r="L20" s="171"/>
      <c r="M20" s="6"/>
    </row>
    <row r="21" spans="2:13" ht="24.95" customHeight="1" x14ac:dyDescent="0.2">
      <c r="B21" s="30"/>
      <c r="C21" s="26"/>
      <c r="D21" s="26"/>
      <c r="E21" s="26"/>
      <c r="F21" s="26"/>
      <c r="G21" s="26"/>
      <c r="H21" s="26"/>
      <c r="I21" s="26"/>
      <c r="J21" s="26"/>
      <c r="K21" s="26"/>
      <c r="L21" s="31"/>
      <c r="M21" s="6"/>
    </row>
    <row r="22" spans="2:13" ht="24.95" customHeight="1" thickBot="1" x14ac:dyDescent="0.25">
      <c r="B22" s="165" t="s">
        <v>85</v>
      </c>
      <c r="C22" s="166"/>
      <c r="D22" s="166"/>
      <c r="E22" s="166"/>
      <c r="H22" s="7"/>
      <c r="I22" s="7"/>
      <c r="J22" s="7"/>
      <c r="K22" s="7"/>
      <c r="L22" s="31"/>
      <c r="M22" s="6"/>
    </row>
    <row r="23" spans="2:13" ht="24.95" customHeight="1" thickBot="1" x14ac:dyDescent="0.25">
      <c r="B23" s="104" t="s">
        <v>90</v>
      </c>
      <c r="C23" s="105"/>
      <c r="D23" s="105"/>
      <c r="E23" s="106"/>
      <c r="F23" s="172"/>
      <c r="G23" s="173"/>
      <c r="H23" s="173"/>
      <c r="I23" s="173"/>
      <c r="J23" s="173"/>
      <c r="K23" s="174"/>
      <c r="L23" s="31"/>
      <c r="M23" s="6"/>
    </row>
    <row r="24" spans="2:13" ht="24.95" customHeight="1" thickBot="1" x14ac:dyDescent="0.25">
      <c r="B24" s="35"/>
      <c r="C24" s="36"/>
      <c r="D24" s="36"/>
      <c r="E24" s="37" t="s">
        <v>28</v>
      </c>
      <c r="F24" s="151"/>
      <c r="G24" s="152"/>
      <c r="H24" s="152"/>
      <c r="I24" s="152"/>
      <c r="J24" s="152"/>
      <c r="K24" s="153"/>
      <c r="L24" s="31"/>
      <c r="M24" s="6"/>
    </row>
    <row r="25" spans="2:13" ht="24.95" customHeight="1" thickBot="1" x14ac:dyDescent="0.25">
      <c r="B25" s="104" t="s">
        <v>82</v>
      </c>
      <c r="C25" s="105"/>
      <c r="D25" s="105"/>
      <c r="E25" s="106"/>
      <c r="F25" s="151"/>
      <c r="G25" s="152"/>
      <c r="H25" s="153"/>
      <c r="I25" s="25" t="s">
        <v>21</v>
      </c>
      <c r="J25" s="172"/>
      <c r="K25" s="174"/>
      <c r="L25" s="31"/>
      <c r="M25" s="6"/>
    </row>
    <row r="26" spans="2:13" ht="24.95" customHeight="1" thickBot="1" x14ac:dyDescent="0.25">
      <c r="B26" s="104" t="s">
        <v>22</v>
      </c>
      <c r="C26" s="105"/>
      <c r="D26" s="105"/>
      <c r="E26" s="106"/>
      <c r="F26" s="217"/>
      <c r="G26" s="218"/>
      <c r="H26" s="219"/>
      <c r="I26" s="11" t="s">
        <v>84</v>
      </c>
      <c r="J26" s="154"/>
      <c r="K26" s="156"/>
      <c r="L26" s="31"/>
      <c r="M26" s="6"/>
    </row>
    <row r="27" spans="2:13" ht="60" customHeight="1" thickBot="1" x14ac:dyDescent="0.25">
      <c r="B27" s="107" t="s">
        <v>88</v>
      </c>
      <c r="C27" s="108"/>
      <c r="D27" s="108"/>
      <c r="E27" s="109"/>
      <c r="F27" s="154"/>
      <c r="G27" s="155"/>
      <c r="H27" s="155"/>
      <c r="I27" s="155"/>
      <c r="J27" s="155"/>
      <c r="K27" s="156"/>
      <c r="L27" s="31"/>
      <c r="M27" s="6"/>
    </row>
    <row r="28" spans="2:13" ht="24.95" customHeight="1" thickBot="1" x14ac:dyDescent="0.25">
      <c r="B28" s="104" t="s">
        <v>71</v>
      </c>
      <c r="C28" s="105"/>
      <c r="D28" s="105"/>
      <c r="E28" s="106"/>
      <c r="F28" s="160"/>
      <c r="G28" s="161"/>
      <c r="H28" s="161"/>
      <c r="I28" s="161"/>
      <c r="J28" s="161"/>
      <c r="K28" s="162"/>
      <c r="L28" s="32"/>
      <c r="M28" s="6"/>
    </row>
    <row r="29" spans="2:13" ht="24.95" customHeight="1" thickBot="1" x14ac:dyDescent="0.25">
      <c r="B29" s="104" t="s">
        <v>86</v>
      </c>
      <c r="C29" s="105"/>
      <c r="D29" s="105"/>
      <c r="E29" s="105"/>
      <c r="F29" s="110"/>
      <c r="G29" s="111"/>
      <c r="H29" s="111"/>
      <c r="I29" s="111"/>
      <c r="J29" s="111"/>
      <c r="K29" s="112"/>
      <c r="L29" s="31"/>
      <c r="M29" s="6"/>
    </row>
    <row r="30" spans="2:13" ht="24.95" customHeight="1" thickBot="1" x14ac:dyDescent="0.25">
      <c r="B30" s="104" t="s">
        <v>89</v>
      </c>
      <c r="C30" s="105"/>
      <c r="D30" s="105"/>
      <c r="E30" s="105"/>
      <c r="F30" s="110"/>
      <c r="G30" s="111"/>
      <c r="H30" s="111"/>
      <c r="I30" s="111"/>
      <c r="J30" s="111"/>
      <c r="K30" s="112"/>
      <c r="L30" s="31"/>
      <c r="M30" s="6"/>
    </row>
    <row r="31" spans="2:13" ht="24.95" customHeight="1" x14ac:dyDescent="0.2">
      <c r="B31" s="30"/>
      <c r="H31" s="7"/>
      <c r="I31" s="7"/>
      <c r="J31" s="7"/>
      <c r="K31" s="7"/>
      <c r="L31" s="31"/>
      <c r="M31" s="6"/>
    </row>
    <row r="32" spans="2:13" ht="24.95" customHeight="1" thickBot="1" x14ac:dyDescent="0.25">
      <c r="B32" s="165" t="s">
        <v>23</v>
      </c>
      <c r="C32" s="166"/>
      <c r="D32" s="166"/>
      <c r="E32" s="166"/>
      <c r="F32" s="164" t="s">
        <v>103</v>
      </c>
      <c r="G32" s="164"/>
      <c r="H32" s="164"/>
      <c r="I32" s="164"/>
      <c r="J32" s="164"/>
      <c r="K32" s="164"/>
      <c r="L32" s="31"/>
      <c r="M32" s="6"/>
    </row>
    <row r="33" spans="1:19" ht="24.95" customHeight="1" thickBot="1" x14ac:dyDescent="0.25">
      <c r="B33" s="30"/>
      <c r="C33" s="105" t="s">
        <v>72</v>
      </c>
      <c r="D33" s="105"/>
      <c r="E33" s="106"/>
      <c r="F33" s="151"/>
      <c r="G33" s="152"/>
      <c r="H33" s="152"/>
      <c r="I33" s="152"/>
      <c r="J33" s="152"/>
      <c r="K33" s="153"/>
      <c r="L33" s="31"/>
      <c r="M33" s="6"/>
    </row>
    <row r="34" spans="1:19" ht="24.95" customHeight="1" thickBot="1" x14ac:dyDescent="0.25">
      <c r="B34" s="30"/>
      <c r="C34" s="36"/>
      <c r="D34" s="105" t="s">
        <v>73</v>
      </c>
      <c r="E34" s="106"/>
      <c r="F34" s="154"/>
      <c r="G34" s="155"/>
      <c r="H34" s="155"/>
      <c r="I34" s="155"/>
      <c r="J34" s="155"/>
      <c r="K34" s="156"/>
      <c r="L34" s="31"/>
      <c r="M34" s="6"/>
    </row>
    <row r="35" spans="1:19" ht="24.95" customHeight="1" thickBot="1" x14ac:dyDescent="0.25">
      <c r="B35" s="30"/>
      <c r="C35" s="36"/>
      <c r="D35" s="105" t="s">
        <v>68</v>
      </c>
      <c r="E35" s="106"/>
      <c r="F35" s="228"/>
      <c r="G35" s="229"/>
      <c r="H35" s="229"/>
      <c r="I35" s="229"/>
      <c r="J35" s="229"/>
      <c r="K35" s="230"/>
      <c r="L35" s="31"/>
      <c r="M35" s="6"/>
    </row>
    <row r="36" spans="1:19" ht="24.95" customHeight="1" x14ac:dyDescent="0.2">
      <c r="B36" s="30"/>
      <c r="H36" s="7"/>
      <c r="I36" s="7"/>
      <c r="J36" s="7"/>
      <c r="K36" s="7"/>
      <c r="L36" s="31"/>
      <c r="M36" s="6"/>
    </row>
    <row r="37" spans="1:19" ht="24.95" customHeight="1" x14ac:dyDescent="0.2">
      <c r="B37" s="133" t="s">
        <v>24</v>
      </c>
      <c r="C37" s="134"/>
      <c r="D37" s="134"/>
      <c r="E37" s="134"/>
      <c r="F37" s="134"/>
      <c r="G37" s="134"/>
      <c r="H37" s="134"/>
      <c r="I37" s="134"/>
      <c r="J37" s="134"/>
      <c r="K37" s="134"/>
      <c r="L37" s="135"/>
      <c r="M37" s="6"/>
      <c r="P37" s="42"/>
      <c r="Q37" s="42"/>
      <c r="R37" s="42"/>
      <c r="S37" s="42"/>
    </row>
    <row r="38" spans="1:19" ht="24.95" customHeight="1" x14ac:dyDescent="0.2">
      <c r="B38" s="72"/>
      <c r="C38" s="74"/>
      <c r="D38" s="74"/>
      <c r="E38" s="74"/>
      <c r="F38" s="74"/>
      <c r="G38" s="74"/>
      <c r="H38" s="74"/>
      <c r="I38" s="74"/>
      <c r="J38" s="74"/>
      <c r="K38" s="74"/>
      <c r="L38" s="73"/>
      <c r="M38" s="6"/>
      <c r="P38" s="42"/>
      <c r="Q38" s="42"/>
      <c r="R38" s="42"/>
      <c r="S38" s="42"/>
    </row>
    <row r="39" spans="1:19" ht="24.95" customHeight="1" x14ac:dyDescent="0.2">
      <c r="B39" s="72"/>
      <c r="C39" s="75"/>
      <c r="D39" s="76" t="s">
        <v>25</v>
      </c>
      <c r="E39" s="76"/>
      <c r="F39" s="77"/>
      <c r="G39" s="74"/>
      <c r="H39" s="76" t="s">
        <v>27</v>
      </c>
      <c r="I39" s="74"/>
      <c r="J39" s="74"/>
      <c r="K39" s="74"/>
      <c r="L39" s="73"/>
      <c r="M39" s="6"/>
      <c r="P39" s="42"/>
      <c r="Q39" s="42" t="b">
        <v>0</v>
      </c>
      <c r="R39" s="42" t="b">
        <v>0</v>
      </c>
      <c r="S39" s="42"/>
    </row>
    <row r="40" spans="1:19" ht="24.95" customHeight="1" x14ac:dyDescent="0.2">
      <c r="B40" s="72"/>
      <c r="C40" s="74"/>
      <c r="D40" s="76" t="s">
        <v>26</v>
      </c>
      <c r="E40" s="76"/>
      <c r="F40" s="85" t="str">
        <f>IF(Q39, "Thank you", "Please Check")</f>
        <v>Please Check</v>
      </c>
      <c r="G40" s="74"/>
      <c r="H40" s="74"/>
      <c r="I40" s="85" t="str">
        <f>IF(R39, "Thank you", "Please Check")</f>
        <v>Please Check</v>
      </c>
      <c r="J40" s="74"/>
      <c r="K40" s="74"/>
      <c r="L40" s="73"/>
      <c r="M40" s="6"/>
      <c r="P40" s="42"/>
      <c r="Q40" s="42"/>
      <c r="R40" s="42" t="b">
        <v>0</v>
      </c>
      <c r="S40" s="42"/>
    </row>
    <row r="41" spans="1:19" ht="24.95" customHeight="1" x14ac:dyDescent="0.2">
      <c r="B41" s="72"/>
      <c r="C41" s="74"/>
      <c r="D41" s="74"/>
      <c r="E41" s="74"/>
      <c r="F41" s="74"/>
      <c r="G41" s="74"/>
      <c r="H41" s="76" t="s">
        <v>40</v>
      </c>
      <c r="I41" s="78"/>
      <c r="J41" s="74"/>
      <c r="K41" s="74"/>
      <c r="L41" s="73"/>
      <c r="M41" s="6"/>
      <c r="P41" s="42"/>
      <c r="Q41" s="42"/>
      <c r="R41" s="42"/>
      <c r="S41" s="42"/>
    </row>
    <row r="42" spans="1:19" ht="24.95" customHeight="1" x14ac:dyDescent="0.2">
      <c r="B42" s="79"/>
      <c r="C42" s="80"/>
      <c r="D42" s="80"/>
      <c r="E42" s="80"/>
      <c r="F42" s="81"/>
      <c r="G42" s="81"/>
      <c r="H42" s="82" t="s">
        <v>41</v>
      </c>
      <c r="I42" s="83"/>
      <c r="J42" s="80"/>
      <c r="K42" s="80"/>
      <c r="L42" s="84"/>
      <c r="P42" s="42"/>
      <c r="Q42" s="42"/>
      <c r="R42" s="42"/>
      <c r="S42" s="42"/>
    </row>
    <row r="43" spans="1:19" ht="24.95" customHeight="1" x14ac:dyDescent="0.2">
      <c r="B43" s="79"/>
      <c r="C43" s="80"/>
      <c r="D43" s="80"/>
      <c r="E43" s="80"/>
      <c r="F43" s="80"/>
      <c r="G43" s="80"/>
      <c r="H43" s="80"/>
      <c r="I43" s="86" t="str">
        <f>IF(R40, "Thank you", "Please Check")</f>
        <v>Please Check</v>
      </c>
      <c r="J43" s="80"/>
      <c r="K43" s="81"/>
      <c r="L43" s="84"/>
    </row>
    <row r="44" spans="1:19" ht="24.95" customHeight="1" x14ac:dyDescent="0.2">
      <c r="B44" s="33"/>
      <c r="C44" s="232" t="s">
        <v>112</v>
      </c>
      <c r="D44" s="232"/>
      <c r="E44" s="232"/>
      <c r="F44" s="232"/>
      <c r="G44" s="232"/>
      <c r="H44" s="232"/>
      <c r="I44" s="232"/>
      <c r="J44" s="232"/>
      <c r="K44" s="232"/>
      <c r="L44" s="34"/>
      <c r="M44" s="12"/>
    </row>
    <row r="45" spans="1:19" ht="24.95" customHeight="1" x14ac:dyDescent="0.2">
      <c r="B45" s="33"/>
      <c r="C45" s="232"/>
      <c r="D45" s="232"/>
      <c r="E45" s="232"/>
      <c r="F45" s="232"/>
      <c r="G45" s="232"/>
      <c r="H45" s="232"/>
      <c r="I45" s="232"/>
      <c r="J45" s="232"/>
      <c r="K45" s="232"/>
      <c r="L45" s="34"/>
      <c r="M45" s="12"/>
    </row>
    <row r="46" spans="1:19" ht="24.95" customHeight="1" thickBot="1" x14ac:dyDescent="0.25">
      <c r="B46" s="66"/>
      <c r="C46" s="233"/>
      <c r="D46" s="233"/>
      <c r="E46" s="233"/>
      <c r="F46" s="233"/>
      <c r="G46" s="233"/>
      <c r="H46" s="233"/>
      <c r="I46" s="233"/>
      <c r="J46" s="233"/>
      <c r="K46" s="233"/>
      <c r="L46" s="67"/>
      <c r="M46" s="12"/>
    </row>
    <row r="47" spans="1:19" ht="24.95" customHeight="1" x14ac:dyDescent="0.2">
      <c r="A47" s="163" t="s">
        <v>33</v>
      </c>
      <c r="B47" s="163"/>
      <c r="C47" s="163"/>
      <c r="D47" s="70" t="s">
        <v>102</v>
      </c>
      <c r="E47" s="6"/>
      <c r="F47" s="6"/>
      <c r="G47" s="6"/>
      <c r="H47" s="6"/>
      <c r="I47" s="23"/>
      <c r="J47" s="2"/>
      <c r="M47" s="6"/>
    </row>
    <row r="48" spans="1:19" ht="24.95" customHeight="1" x14ac:dyDescent="0.2">
      <c r="A48" s="163" t="s">
        <v>34</v>
      </c>
      <c r="B48" s="163"/>
      <c r="C48" s="163"/>
      <c r="D48" s="40">
        <v>5</v>
      </c>
      <c r="E48" s="6"/>
      <c r="F48" s="6"/>
      <c r="G48" s="6"/>
      <c r="H48" s="6"/>
      <c r="I48" s="23" t="s">
        <v>37</v>
      </c>
      <c r="J48" s="2" t="s">
        <v>38</v>
      </c>
      <c r="M48" s="6"/>
    </row>
    <row r="49" spans="1:15" ht="24.95" customHeight="1" x14ac:dyDescent="0.2">
      <c r="A49" s="163" t="s">
        <v>35</v>
      </c>
      <c r="B49" s="163"/>
      <c r="C49" s="163"/>
      <c r="D49" s="39">
        <v>43753</v>
      </c>
      <c r="E49" s="6"/>
      <c r="F49" s="6"/>
      <c r="G49" s="6"/>
      <c r="H49" s="6"/>
      <c r="I49" s="87" t="s">
        <v>36</v>
      </c>
      <c r="J49" s="136" t="s">
        <v>104</v>
      </c>
      <c r="K49" s="136"/>
      <c r="M49" s="6"/>
    </row>
    <row r="50" spans="1:15" ht="24.95" customHeight="1" thickBot="1" x14ac:dyDescent="0.25">
      <c r="B50" s="150" t="s">
        <v>75</v>
      </c>
      <c r="C50" s="150"/>
      <c r="D50" s="6"/>
      <c r="E50" s="6"/>
      <c r="F50" s="6"/>
      <c r="G50" s="6"/>
      <c r="H50" s="6"/>
      <c r="I50" s="6"/>
      <c r="K50" s="6" t="str">
        <f ca="1">CustomDocProps("PD3_-1_1_0")</f>
        <v>QF 06 INT Enrolment</v>
      </c>
      <c r="M50" s="6"/>
    </row>
    <row r="51" spans="1:15" ht="24.95" customHeight="1" thickBot="1" x14ac:dyDescent="0.25">
      <c r="B51" s="175" t="s">
        <v>76</v>
      </c>
      <c r="C51" s="176"/>
      <c r="D51" s="176"/>
      <c r="E51" s="176"/>
      <c r="F51" s="176"/>
      <c r="G51" s="177"/>
      <c r="H51" s="52" t="s">
        <v>0</v>
      </c>
      <c r="I51" s="53" t="s">
        <v>1</v>
      </c>
      <c r="J51" s="7"/>
      <c r="K51" s="178" t="s">
        <v>110</v>
      </c>
      <c r="L51" s="179"/>
      <c r="M51" s="179"/>
      <c r="N51" s="180"/>
    </row>
    <row r="52" spans="1:15" ht="24.95" customHeight="1" x14ac:dyDescent="0.2">
      <c r="B52" s="157" t="s">
        <v>3</v>
      </c>
      <c r="C52" s="158"/>
      <c r="D52" s="158"/>
      <c r="E52" s="158"/>
      <c r="F52" s="158"/>
      <c r="G52" s="159"/>
      <c r="H52" s="45">
        <v>450</v>
      </c>
      <c r="I52" s="46"/>
      <c r="J52" s="7"/>
      <c r="K52" s="90" t="s">
        <v>43</v>
      </c>
      <c r="L52" s="181"/>
      <c r="M52" s="182"/>
      <c r="N52" s="183"/>
      <c r="O52" s="9" t="b">
        <v>0</v>
      </c>
    </row>
    <row r="53" spans="1:15" ht="24.95" customHeight="1" x14ac:dyDescent="0.2">
      <c r="B53" s="130" t="s">
        <v>19</v>
      </c>
      <c r="C53" s="131"/>
      <c r="D53" s="131"/>
      <c r="E53" s="131"/>
      <c r="F53" s="131"/>
      <c r="G53" s="132"/>
      <c r="H53" s="98">
        <v>450</v>
      </c>
      <c r="I53" s="54"/>
      <c r="K53" s="91" t="s">
        <v>44</v>
      </c>
      <c r="L53" s="189"/>
      <c r="M53" s="190"/>
      <c r="N53" s="191"/>
      <c r="O53" s="9" t="b">
        <v>0</v>
      </c>
    </row>
    <row r="54" spans="1:15" ht="24.95" customHeight="1" thickBot="1" x14ac:dyDescent="0.25">
      <c r="B54" s="122" t="s">
        <v>2</v>
      </c>
      <c r="C54" s="128"/>
      <c r="D54" s="128"/>
      <c r="E54" s="128"/>
      <c r="F54" s="128"/>
      <c r="G54" s="129"/>
      <c r="H54" s="99">
        <v>450</v>
      </c>
      <c r="I54" s="48"/>
      <c r="K54" s="92" t="s">
        <v>45</v>
      </c>
      <c r="L54" s="185">
        <f>H93</f>
        <v>2185</v>
      </c>
      <c r="M54" s="186"/>
      <c r="N54" s="187"/>
      <c r="O54" s="9" t="b">
        <v>0</v>
      </c>
    </row>
    <row r="55" spans="1:15" ht="24.95" customHeight="1" x14ac:dyDescent="0.2">
      <c r="B55" s="101" t="s">
        <v>67</v>
      </c>
      <c r="C55" s="102"/>
      <c r="D55" s="102"/>
      <c r="E55" s="102"/>
      <c r="F55" s="102"/>
      <c r="G55" s="103"/>
      <c r="H55" s="98">
        <v>450</v>
      </c>
      <c r="I55" s="54"/>
      <c r="K55" s="88"/>
      <c r="L55" s="188"/>
      <c r="M55" s="188"/>
      <c r="N55" s="188"/>
      <c r="O55" s="9" t="b">
        <v>0</v>
      </c>
    </row>
    <row r="56" spans="1:15" ht="24.95" customHeight="1" x14ac:dyDescent="0.2">
      <c r="B56" s="122" t="s">
        <v>4</v>
      </c>
      <c r="C56" s="128"/>
      <c r="D56" s="128"/>
      <c r="E56" s="128"/>
      <c r="F56" s="128"/>
      <c r="G56" s="129"/>
      <c r="H56" s="99">
        <v>450</v>
      </c>
      <c r="I56" s="48"/>
      <c r="K56" s="89"/>
      <c r="L56" s="201"/>
      <c r="M56" s="201"/>
      <c r="N56" s="201"/>
      <c r="O56" s="9" t="b">
        <v>0</v>
      </c>
    </row>
    <row r="57" spans="1:15" ht="24.95" customHeight="1" x14ac:dyDescent="0.2">
      <c r="B57" s="101" t="s">
        <v>5</v>
      </c>
      <c r="C57" s="102"/>
      <c r="D57" s="102"/>
      <c r="E57" s="102"/>
      <c r="F57" s="102"/>
      <c r="G57" s="103"/>
      <c r="H57" s="98">
        <v>450</v>
      </c>
      <c r="I57" s="54"/>
      <c r="J57" s="13"/>
      <c r="K57" s="89"/>
      <c r="L57" s="202"/>
      <c r="M57" s="202"/>
      <c r="N57" s="202"/>
      <c r="O57" s="9" t="b">
        <v>0</v>
      </c>
    </row>
    <row r="58" spans="1:15" ht="24.95" customHeight="1" x14ac:dyDescent="0.2">
      <c r="B58" s="122" t="s">
        <v>6</v>
      </c>
      <c r="C58" s="128"/>
      <c r="D58" s="128"/>
      <c r="E58" s="128"/>
      <c r="F58" s="128"/>
      <c r="G58" s="129"/>
      <c r="H58" s="99">
        <v>450</v>
      </c>
      <c r="I58" s="48"/>
      <c r="K58" s="231"/>
      <c r="L58" s="231"/>
      <c r="M58" s="231"/>
      <c r="O58" s="9" t="b">
        <v>0</v>
      </c>
    </row>
    <row r="59" spans="1:15" ht="24.95" customHeight="1" x14ac:dyDescent="0.2">
      <c r="B59" s="101" t="s">
        <v>7</v>
      </c>
      <c r="C59" s="102"/>
      <c r="D59" s="102"/>
      <c r="E59" s="102"/>
      <c r="F59" s="102"/>
      <c r="G59" s="103"/>
      <c r="H59" s="98">
        <v>450</v>
      </c>
      <c r="I59" s="54"/>
      <c r="O59" s="9" t="b">
        <v>0</v>
      </c>
    </row>
    <row r="60" spans="1:15" ht="24.95" customHeight="1" x14ac:dyDescent="0.2">
      <c r="B60" s="122" t="s">
        <v>30</v>
      </c>
      <c r="C60" s="128"/>
      <c r="D60" s="128"/>
      <c r="E60" s="128"/>
      <c r="F60" s="128"/>
      <c r="G60" s="129"/>
      <c r="H60" s="99">
        <v>450</v>
      </c>
      <c r="I60" s="49"/>
      <c r="O60" s="9" t="b">
        <v>0</v>
      </c>
    </row>
    <row r="61" spans="1:15" ht="24.95" customHeight="1" x14ac:dyDescent="0.2">
      <c r="B61" s="195" t="s">
        <v>69</v>
      </c>
      <c r="C61" s="196"/>
      <c r="D61" s="196"/>
      <c r="E61" s="196"/>
      <c r="F61" s="196"/>
      <c r="G61" s="197"/>
      <c r="H61" s="98">
        <v>450</v>
      </c>
      <c r="I61" s="54"/>
      <c r="O61" s="9" t="b">
        <v>0</v>
      </c>
    </row>
    <row r="62" spans="1:15" ht="24.95" customHeight="1" x14ac:dyDescent="0.2">
      <c r="B62" s="122" t="s">
        <v>29</v>
      </c>
      <c r="C62" s="128"/>
      <c r="D62" s="128"/>
      <c r="E62" s="128"/>
      <c r="F62" s="128"/>
      <c r="G62" s="129"/>
      <c r="H62" s="99">
        <v>450</v>
      </c>
      <c r="I62" s="48"/>
      <c r="O62" s="9" t="b">
        <v>0</v>
      </c>
    </row>
    <row r="63" spans="1:15" ht="24.95" customHeight="1" x14ac:dyDescent="0.2">
      <c r="B63" s="101" t="s">
        <v>8</v>
      </c>
      <c r="C63" s="102"/>
      <c r="D63" s="102"/>
      <c r="E63" s="102"/>
      <c r="F63" s="102"/>
      <c r="G63" s="103"/>
      <c r="H63" s="98">
        <v>450</v>
      </c>
      <c r="I63" s="54"/>
      <c r="O63" s="9" t="b">
        <v>0</v>
      </c>
    </row>
    <row r="64" spans="1:15" ht="24.95" customHeight="1" x14ac:dyDescent="0.2">
      <c r="B64" s="122" t="s">
        <v>42</v>
      </c>
      <c r="C64" s="128"/>
      <c r="D64" s="128"/>
      <c r="E64" s="128"/>
      <c r="F64" s="128"/>
      <c r="G64" s="129"/>
      <c r="H64" s="99">
        <v>450</v>
      </c>
      <c r="I64" s="48"/>
      <c r="O64" s="9" t="b">
        <v>0</v>
      </c>
    </row>
    <row r="65" spans="2:15" ht="24.95" customHeight="1" x14ac:dyDescent="0.2">
      <c r="B65" s="101" t="s">
        <v>70</v>
      </c>
      <c r="C65" s="138"/>
      <c r="D65" s="138"/>
      <c r="E65" s="138"/>
      <c r="F65" s="138"/>
      <c r="G65" s="139"/>
      <c r="H65" s="98">
        <v>450</v>
      </c>
      <c r="I65" s="54"/>
      <c r="O65" s="9" t="b">
        <v>0</v>
      </c>
    </row>
    <row r="66" spans="2:15" ht="24.95" customHeight="1" x14ac:dyDescent="0.2">
      <c r="B66" s="198" t="s">
        <v>10</v>
      </c>
      <c r="C66" s="199"/>
      <c r="D66" s="199"/>
      <c r="E66" s="199"/>
      <c r="F66" s="199"/>
      <c r="G66" s="200"/>
      <c r="H66" s="99">
        <v>450</v>
      </c>
      <c r="I66" s="48"/>
      <c r="O66" s="9" t="b">
        <v>0</v>
      </c>
    </row>
    <row r="67" spans="2:15" ht="24.95" customHeight="1" thickBot="1" x14ac:dyDescent="0.25">
      <c r="B67" s="101" t="s">
        <v>9</v>
      </c>
      <c r="C67" s="102"/>
      <c r="D67" s="102"/>
      <c r="E67" s="102"/>
      <c r="F67" s="102"/>
      <c r="G67" s="102"/>
      <c r="H67" s="98">
        <v>450</v>
      </c>
      <c r="I67" s="54"/>
      <c r="O67" s="9" t="b">
        <v>0</v>
      </c>
    </row>
    <row r="68" spans="2:15" ht="24.95" customHeight="1" thickBot="1" x14ac:dyDescent="0.25">
      <c r="B68" s="122" t="s">
        <v>92</v>
      </c>
      <c r="C68" s="123"/>
      <c r="D68" s="123"/>
      <c r="E68" s="123"/>
      <c r="F68" s="123"/>
      <c r="G68" s="123"/>
      <c r="H68" s="99">
        <v>450</v>
      </c>
      <c r="I68" s="48"/>
      <c r="J68" s="147" t="s">
        <v>77</v>
      </c>
      <c r="K68" s="148"/>
      <c r="L68" s="148"/>
      <c r="M68" s="148"/>
      <c r="N68" s="149"/>
      <c r="O68" s="9" t="b">
        <v>0</v>
      </c>
    </row>
    <row r="69" spans="2:15" ht="24.95" customHeight="1" x14ac:dyDescent="0.2">
      <c r="B69" s="168" t="s">
        <v>93</v>
      </c>
      <c r="C69" s="138"/>
      <c r="D69" s="138"/>
      <c r="E69" s="138"/>
      <c r="F69" s="138"/>
      <c r="G69" s="138"/>
      <c r="H69" s="98">
        <v>450</v>
      </c>
      <c r="I69" s="54"/>
      <c r="J69" s="22" t="s">
        <v>49</v>
      </c>
      <c r="K69" s="137" t="s">
        <v>50</v>
      </c>
      <c r="L69" s="137"/>
      <c r="M69" s="137"/>
      <c r="N69" s="15"/>
      <c r="O69" s="9" t="b">
        <v>0</v>
      </c>
    </row>
    <row r="70" spans="2:15" ht="24.95" customHeight="1" x14ac:dyDescent="0.2">
      <c r="B70" s="122" t="s">
        <v>94</v>
      </c>
      <c r="C70" s="123"/>
      <c r="D70" s="123"/>
      <c r="E70" s="123"/>
      <c r="F70" s="123"/>
      <c r="G70" s="123"/>
      <c r="H70" s="99">
        <v>450</v>
      </c>
      <c r="I70" s="48"/>
      <c r="J70" s="22" t="s">
        <v>51</v>
      </c>
      <c r="K70" s="137" t="s">
        <v>52</v>
      </c>
      <c r="L70" s="137"/>
      <c r="M70" s="137"/>
      <c r="N70" s="15"/>
      <c r="O70" s="9" t="b">
        <v>0</v>
      </c>
    </row>
    <row r="71" spans="2:15" ht="24.95" customHeight="1" x14ac:dyDescent="0.2">
      <c r="B71" s="168" t="s">
        <v>95</v>
      </c>
      <c r="C71" s="138"/>
      <c r="D71" s="138"/>
      <c r="E71" s="138"/>
      <c r="F71" s="138"/>
      <c r="G71" s="139"/>
      <c r="H71" s="98">
        <v>450</v>
      </c>
      <c r="I71" s="54"/>
      <c r="J71" s="22" t="s">
        <v>53</v>
      </c>
      <c r="K71" s="137" t="s">
        <v>54</v>
      </c>
      <c r="L71" s="137"/>
      <c r="M71" s="137"/>
      <c r="N71" s="15"/>
      <c r="O71" s="9" t="b">
        <v>0</v>
      </c>
    </row>
    <row r="72" spans="2:15" ht="24.95" customHeight="1" x14ac:dyDescent="0.2">
      <c r="B72" s="167" t="s">
        <v>96</v>
      </c>
      <c r="C72" s="123"/>
      <c r="D72" s="123"/>
      <c r="E72" s="123"/>
      <c r="F72" s="123"/>
      <c r="G72" s="124"/>
      <c r="H72" s="99">
        <v>450</v>
      </c>
      <c r="I72" s="48"/>
      <c r="J72" s="22" t="s">
        <v>55</v>
      </c>
      <c r="K72" s="137" t="s">
        <v>56</v>
      </c>
      <c r="L72" s="137"/>
      <c r="M72" s="137"/>
      <c r="N72" s="15"/>
      <c r="O72" s="9" t="b">
        <v>0</v>
      </c>
    </row>
    <row r="73" spans="2:15" ht="24.95" customHeight="1" x14ac:dyDescent="0.2">
      <c r="B73" s="168" t="s">
        <v>97</v>
      </c>
      <c r="C73" s="138"/>
      <c r="D73" s="138"/>
      <c r="E73" s="138"/>
      <c r="F73" s="138"/>
      <c r="G73" s="139"/>
      <c r="H73" s="98">
        <v>450</v>
      </c>
      <c r="I73" s="54"/>
      <c r="J73" s="22" t="s">
        <v>57</v>
      </c>
      <c r="K73" s="137" t="s">
        <v>58</v>
      </c>
      <c r="L73" s="137"/>
      <c r="M73" s="137"/>
      <c r="N73" s="15"/>
      <c r="O73" s="9" t="b">
        <v>0</v>
      </c>
    </row>
    <row r="74" spans="2:15" ht="24.95" customHeight="1" x14ac:dyDescent="0.2">
      <c r="B74" s="122" t="s">
        <v>74</v>
      </c>
      <c r="C74" s="128"/>
      <c r="D74" s="128"/>
      <c r="E74" s="128"/>
      <c r="F74" s="128"/>
      <c r="G74" s="129"/>
      <c r="H74" s="99">
        <v>450</v>
      </c>
      <c r="I74" s="48"/>
      <c r="J74" s="22" t="s">
        <v>59</v>
      </c>
      <c r="K74" s="137" t="s">
        <v>60</v>
      </c>
      <c r="L74" s="137"/>
      <c r="M74" s="137"/>
      <c r="N74" s="15"/>
      <c r="O74" s="9" t="b">
        <v>0</v>
      </c>
    </row>
    <row r="75" spans="2:15" ht="24.95" customHeight="1" x14ac:dyDescent="0.2">
      <c r="B75" s="101" t="s">
        <v>98</v>
      </c>
      <c r="C75" s="138"/>
      <c r="D75" s="138"/>
      <c r="E75" s="138"/>
      <c r="F75" s="138"/>
      <c r="G75" s="138"/>
      <c r="H75" s="98">
        <v>450</v>
      </c>
      <c r="I75" s="56"/>
      <c r="J75" s="22" t="s">
        <v>61</v>
      </c>
      <c r="K75" s="137" t="s">
        <v>62</v>
      </c>
      <c r="L75" s="137"/>
      <c r="M75" s="137"/>
      <c r="N75" s="15"/>
      <c r="O75" s="9" t="b">
        <v>0</v>
      </c>
    </row>
    <row r="76" spans="2:15" ht="24.95" customHeight="1" x14ac:dyDescent="0.2">
      <c r="B76" s="122" t="s">
        <v>48</v>
      </c>
      <c r="C76" s="123"/>
      <c r="D76" s="123"/>
      <c r="E76" s="123"/>
      <c r="F76" s="123"/>
      <c r="G76" s="124"/>
      <c r="H76" s="99">
        <v>450</v>
      </c>
      <c r="I76" s="50"/>
      <c r="J76" s="22" t="s">
        <v>63</v>
      </c>
      <c r="K76" s="137" t="s">
        <v>64</v>
      </c>
      <c r="L76" s="137"/>
      <c r="M76" s="137"/>
      <c r="N76" s="15"/>
      <c r="O76" s="9" t="b">
        <v>0</v>
      </c>
    </row>
    <row r="77" spans="2:15" ht="24.95" customHeight="1" x14ac:dyDescent="0.2">
      <c r="B77" s="101" t="s">
        <v>11</v>
      </c>
      <c r="C77" s="138"/>
      <c r="D77" s="138"/>
      <c r="E77" s="138"/>
      <c r="F77" s="138"/>
      <c r="G77" s="138"/>
      <c r="H77" s="98">
        <v>450</v>
      </c>
      <c r="I77" s="57"/>
      <c r="J77" s="22" t="s">
        <v>65</v>
      </c>
      <c r="K77" s="137" t="s">
        <v>66</v>
      </c>
      <c r="L77" s="137"/>
      <c r="M77" s="137"/>
      <c r="N77" s="15"/>
      <c r="O77" s="9" t="b">
        <v>0</v>
      </c>
    </row>
    <row r="78" spans="2:15" ht="24.95" customHeight="1" x14ac:dyDescent="0.2">
      <c r="B78" s="122" t="s">
        <v>12</v>
      </c>
      <c r="C78" s="123"/>
      <c r="D78" s="123"/>
      <c r="E78" s="123"/>
      <c r="F78" s="123"/>
      <c r="G78" s="124"/>
      <c r="H78" s="47">
        <v>450</v>
      </c>
      <c r="I78" s="51"/>
      <c r="K78" s="3"/>
      <c r="L78" s="16"/>
      <c r="M78" s="14"/>
      <c r="O78" s="9" t="b">
        <v>0</v>
      </c>
    </row>
    <row r="79" spans="2:15" ht="24.95" customHeight="1" x14ac:dyDescent="0.2">
      <c r="B79" s="101" t="s">
        <v>47</v>
      </c>
      <c r="C79" s="138"/>
      <c r="D79" s="138"/>
      <c r="E79" s="138"/>
      <c r="F79" s="138"/>
      <c r="G79" s="138"/>
      <c r="H79" s="55">
        <v>450</v>
      </c>
      <c r="I79" s="58"/>
      <c r="O79" s="9" t="b">
        <v>0</v>
      </c>
    </row>
    <row r="80" spans="2:15" ht="24.95" customHeight="1" x14ac:dyDescent="0.2">
      <c r="B80" s="122" t="s">
        <v>13</v>
      </c>
      <c r="C80" s="123"/>
      <c r="D80" s="123"/>
      <c r="E80" s="123"/>
      <c r="F80" s="123"/>
      <c r="G80" s="123"/>
      <c r="H80" s="47">
        <v>450</v>
      </c>
      <c r="I80" s="50"/>
      <c r="O80" s="9" t="b">
        <v>0</v>
      </c>
    </row>
    <row r="81" spans="1:18" ht="24.95" customHeight="1" x14ac:dyDescent="0.2">
      <c r="B81" s="101" t="s">
        <v>14</v>
      </c>
      <c r="C81" s="138"/>
      <c r="D81" s="138"/>
      <c r="E81" s="138"/>
      <c r="F81" s="138"/>
      <c r="G81" s="139"/>
      <c r="H81" s="55">
        <v>450</v>
      </c>
      <c r="I81" s="54"/>
      <c r="O81" s="9" t="b">
        <v>0</v>
      </c>
    </row>
    <row r="82" spans="1:18" ht="24.95" customHeight="1" x14ac:dyDescent="0.2">
      <c r="B82" s="122" t="s">
        <v>17</v>
      </c>
      <c r="C82" s="123"/>
      <c r="D82" s="123"/>
      <c r="E82" s="123"/>
      <c r="F82" s="123"/>
      <c r="G82" s="124"/>
      <c r="H82" s="47">
        <v>450</v>
      </c>
      <c r="I82" s="51"/>
      <c r="K82" s="60"/>
      <c r="L82" s="60"/>
      <c r="M82" s="61"/>
      <c r="N82" s="61"/>
      <c r="O82" s="9" t="b">
        <v>0</v>
      </c>
    </row>
    <row r="83" spans="1:18" ht="24.95" customHeight="1" x14ac:dyDescent="0.2">
      <c r="B83" s="101" t="s">
        <v>15</v>
      </c>
      <c r="C83" s="138"/>
      <c r="D83" s="138"/>
      <c r="E83" s="138"/>
      <c r="F83" s="138"/>
      <c r="G83" s="138"/>
      <c r="H83" s="55">
        <v>450</v>
      </c>
      <c r="I83" s="54"/>
      <c r="K83" s="60"/>
      <c r="L83" s="60"/>
      <c r="M83" s="61"/>
      <c r="N83" s="61"/>
      <c r="O83" s="9" t="b">
        <v>0</v>
      </c>
    </row>
    <row r="84" spans="1:18" ht="24.95" customHeight="1" x14ac:dyDescent="0.2">
      <c r="B84" s="122" t="s">
        <v>16</v>
      </c>
      <c r="C84" s="123"/>
      <c r="D84" s="123"/>
      <c r="E84" s="123"/>
      <c r="F84" s="123"/>
      <c r="G84" s="124"/>
      <c r="H84" s="47">
        <v>450</v>
      </c>
      <c r="I84" s="51"/>
      <c r="K84" s="60"/>
      <c r="L84" s="60"/>
      <c r="M84" s="61"/>
      <c r="N84" s="61"/>
      <c r="O84" s="9" t="b">
        <v>0</v>
      </c>
    </row>
    <row r="85" spans="1:18" ht="24.95" hidden="1" customHeight="1" x14ac:dyDescent="0.2">
      <c r="B85" s="143" t="s">
        <v>31</v>
      </c>
      <c r="C85" s="144"/>
      <c r="D85" s="144"/>
      <c r="E85" s="144"/>
      <c r="F85" s="144"/>
      <c r="G85" s="145"/>
      <c r="H85" s="55">
        <v>500</v>
      </c>
      <c r="I85" s="54"/>
      <c r="K85" s="60"/>
      <c r="L85" s="60"/>
      <c r="M85" s="61"/>
      <c r="N85" s="61"/>
      <c r="O85" s="93" t="b">
        <v>0</v>
      </c>
    </row>
    <row r="86" spans="1:18" ht="24.95" hidden="1" customHeight="1" x14ac:dyDescent="0.2">
      <c r="B86" s="140" t="s">
        <v>32</v>
      </c>
      <c r="C86" s="141"/>
      <c r="D86" s="141"/>
      <c r="E86" s="141"/>
      <c r="F86" s="141"/>
      <c r="G86" s="142"/>
      <c r="H86" s="47">
        <v>500</v>
      </c>
      <c r="I86" s="51"/>
      <c r="K86" s="60"/>
      <c r="L86" s="60"/>
      <c r="M86" s="61"/>
      <c r="N86" s="61"/>
      <c r="O86" s="93" t="b">
        <v>0</v>
      </c>
    </row>
    <row r="87" spans="1:18" ht="24.95" customHeight="1" x14ac:dyDescent="0.2">
      <c r="B87" s="101" t="s">
        <v>46</v>
      </c>
      <c r="C87" s="138"/>
      <c r="D87" s="138"/>
      <c r="E87" s="138"/>
      <c r="F87" s="138"/>
      <c r="G87" s="138"/>
      <c r="H87" s="55">
        <v>450</v>
      </c>
      <c r="I87" s="58"/>
      <c r="K87" s="60"/>
      <c r="L87" s="60"/>
      <c r="M87" s="61"/>
      <c r="N87" s="61"/>
      <c r="O87" s="9" t="b">
        <v>0</v>
      </c>
    </row>
    <row r="88" spans="1:18" ht="24.95" customHeight="1" thickBot="1" x14ac:dyDescent="0.25">
      <c r="B88" s="122" t="s">
        <v>18</v>
      </c>
      <c r="C88" s="128"/>
      <c r="D88" s="128"/>
      <c r="E88" s="128"/>
      <c r="F88" s="128"/>
      <c r="G88" s="129"/>
      <c r="H88" s="100">
        <v>450</v>
      </c>
      <c r="I88" s="50"/>
      <c r="K88" s="60"/>
      <c r="L88" s="60"/>
      <c r="M88" s="61"/>
      <c r="N88" s="61"/>
      <c r="O88" s="9" t="b">
        <v>0</v>
      </c>
    </row>
    <row r="89" spans="1:18" ht="24.95" customHeight="1" thickBot="1" x14ac:dyDescent="0.25">
      <c r="B89" s="125" t="s">
        <v>99</v>
      </c>
      <c r="C89" s="126"/>
      <c r="D89" s="126"/>
      <c r="E89" s="126"/>
      <c r="F89" s="126"/>
      <c r="G89" s="127"/>
      <c r="H89" s="68">
        <f>(R89+R90+R91) - 2185</f>
        <v>0</v>
      </c>
      <c r="I89" s="59">
        <f>COUNTIF(O52:O92,"TRUE")</f>
        <v>0</v>
      </c>
      <c r="K89" s="60"/>
      <c r="L89" s="60"/>
      <c r="M89" s="61"/>
      <c r="N89" s="61"/>
      <c r="O89" s="9" t="b">
        <v>0</v>
      </c>
      <c r="Q89" s="62" t="s">
        <v>108</v>
      </c>
      <c r="R89" s="63">
        <f>R94*450</f>
        <v>0</v>
      </c>
    </row>
    <row r="90" spans="1:18" ht="24.95" customHeight="1" x14ac:dyDescent="0.2">
      <c r="B90" s="113" t="s">
        <v>100</v>
      </c>
      <c r="C90" s="114"/>
      <c r="D90" s="114"/>
      <c r="E90" s="114"/>
      <c r="F90" s="114"/>
      <c r="G90" s="115"/>
      <c r="H90" s="192">
        <v>2185</v>
      </c>
      <c r="I90" s="203"/>
      <c r="K90" s="60"/>
      <c r="L90" s="60"/>
      <c r="M90" s="61"/>
      <c r="N90" s="61"/>
      <c r="O90" s="9" t="b">
        <v>0</v>
      </c>
      <c r="Q90" s="94" t="s">
        <v>109</v>
      </c>
      <c r="R90" s="95">
        <f>R93*500</f>
        <v>0</v>
      </c>
    </row>
    <row r="91" spans="1:18" ht="24.95" customHeight="1" x14ac:dyDescent="0.2">
      <c r="B91" s="116"/>
      <c r="C91" s="117"/>
      <c r="D91" s="117"/>
      <c r="E91" s="117"/>
      <c r="F91" s="117"/>
      <c r="G91" s="118"/>
      <c r="H91" s="193"/>
      <c r="I91" s="204"/>
      <c r="K91" s="60"/>
      <c r="L91" s="60"/>
      <c r="M91" s="61"/>
      <c r="N91" s="61"/>
      <c r="O91" s="9" t="b">
        <v>0</v>
      </c>
      <c r="Q91" s="62" t="s">
        <v>107</v>
      </c>
      <c r="R91" s="63">
        <v>2185</v>
      </c>
    </row>
    <row r="92" spans="1:18" ht="24.95" customHeight="1" thickBot="1" x14ac:dyDescent="0.25">
      <c r="B92" s="119"/>
      <c r="C92" s="120"/>
      <c r="D92" s="120"/>
      <c r="E92" s="120"/>
      <c r="F92" s="120"/>
      <c r="G92" s="121"/>
      <c r="H92" s="194"/>
      <c r="I92" s="204"/>
      <c r="K92" s="60"/>
      <c r="L92" s="60"/>
      <c r="M92" s="96"/>
      <c r="N92" s="96"/>
      <c r="O92" s="9" t="b">
        <v>0</v>
      </c>
    </row>
    <row r="93" spans="1:18" ht="24.95" customHeight="1" x14ac:dyDescent="0.2">
      <c r="B93" s="222" t="s">
        <v>101</v>
      </c>
      <c r="C93" s="223"/>
      <c r="D93" s="223"/>
      <c r="E93" s="223"/>
      <c r="F93" s="223"/>
      <c r="G93" s="224"/>
      <c r="H93" s="220">
        <f>H89+O95</f>
        <v>2185</v>
      </c>
      <c r="I93" s="44"/>
      <c r="K93" s="60"/>
      <c r="L93" s="60"/>
      <c r="M93" s="96"/>
      <c r="N93" s="96"/>
      <c r="O93" s="9" t="b">
        <v>1</v>
      </c>
      <c r="Q93" s="94" t="s">
        <v>105</v>
      </c>
      <c r="R93" s="95">
        <f>COUNTIF(O85:O86,"TRUE")</f>
        <v>0</v>
      </c>
    </row>
    <row r="94" spans="1:18" ht="24.95" customHeight="1" thickBot="1" x14ac:dyDescent="0.25">
      <c r="B94" s="225"/>
      <c r="C94" s="226"/>
      <c r="D94" s="226"/>
      <c r="E94" s="226"/>
      <c r="F94" s="226"/>
      <c r="G94" s="227"/>
      <c r="H94" s="221"/>
      <c r="I94" s="27"/>
      <c r="K94" s="60"/>
      <c r="L94" s="60"/>
      <c r="M94" s="96"/>
      <c r="N94" s="96"/>
      <c r="O94" s="9" t="b">
        <v>1</v>
      </c>
      <c r="Q94" s="62" t="s">
        <v>106</v>
      </c>
      <c r="R94" s="63">
        <f>COUNTIF(O52:O84,"TRUE")+COUNTIF(O87:O88,"TRUE")</f>
        <v>0</v>
      </c>
    </row>
    <row r="95" spans="1:18" ht="24.95" customHeight="1" x14ac:dyDescent="0.2">
      <c r="A95" s="163" t="s">
        <v>33</v>
      </c>
      <c r="B95" s="163"/>
      <c r="C95" s="163"/>
      <c r="D95" s="69" t="s">
        <v>102</v>
      </c>
      <c r="H95" s="24"/>
      <c r="I95" s="4"/>
      <c r="K95" s="60"/>
      <c r="L95" s="60"/>
      <c r="M95" s="97"/>
      <c r="N95" s="96"/>
      <c r="O95" s="9">
        <f>IF(O94,2185)</f>
        <v>2185</v>
      </c>
    </row>
    <row r="96" spans="1:18" ht="24.95" customHeight="1" x14ac:dyDescent="0.2">
      <c r="A96" s="163" t="s">
        <v>34</v>
      </c>
      <c r="B96" s="163"/>
      <c r="C96" s="163"/>
      <c r="D96" s="65">
        <v>5</v>
      </c>
      <c r="H96" s="24" t="s">
        <v>37</v>
      </c>
      <c r="I96" s="5" t="s">
        <v>39</v>
      </c>
      <c r="K96" s="60"/>
      <c r="L96" s="60"/>
      <c r="M96" s="97"/>
      <c r="N96" s="96"/>
    </row>
    <row r="97" spans="1:16" ht="24.95" customHeight="1" x14ac:dyDescent="0.2">
      <c r="A97" s="163" t="s">
        <v>35</v>
      </c>
      <c r="B97" s="163"/>
      <c r="C97" s="163"/>
      <c r="D97" s="64">
        <v>43753</v>
      </c>
      <c r="H97" s="71" t="s">
        <v>36</v>
      </c>
      <c r="I97" s="184" t="s">
        <v>104</v>
      </c>
      <c r="J97" s="184"/>
      <c r="K97" s="60"/>
      <c r="L97" s="60"/>
      <c r="M97" s="97"/>
      <c r="N97" s="96"/>
    </row>
    <row r="98" spans="1:16" ht="14.25" customHeight="1" x14ac:dyDescent="0.2">
      <c r="L98" s="18"/>
      <c r="M98" s="17"/>
    </row>
    <row r="99" spans="1:16" ht="20.25" customHeight="1" x14ac:dyDescent="0.2">
      <c r="L99" s="18"/>
    </row>
    <row r="100" spans="1:16" ht="21.75" hidden="1" customHeight="1" thickTop="1" x14ac:dyDescent="0.2">
      <c r="J100" s="7"/>
      <c r="K100" s="7"/>
      <c r="L100" s="19"/>
      <c r="M100" s="17">
        <f>SUM(M98:M98)</f>
        <v>0</v>
      </c>
      <c r="N100" s="20"/>
      <c r="O100" s="20"/>
      <c r="P100" s="43"/>
    </row>
    <row r="101" spans="1:16" ht="21.75" hidden="1" customHeight="1" x14ac:dyDescent="0.2">
      <c r="M101" s="21"/>
    </row>
    <row r="102" spans="1:16" hidden="1" x14ac:dyDescent="0.2">
      <c r="M102" s="17"/>
    </row>
    <row r="103" spans="1:16" hidden="1" x14ac:dyDescent="0.2">
      <c r="M103" s="17"/>
    </row>
    <row r="104" spans="1:16" hidden="1" x14ac:dyDescent="0.2">
      <c r="M104" s="17"/>
    </row>
    <row r="105" spans="1:16" hidden="1" x14ac:dyDescent="0.2"/>
    <row r="106" spans="1:16" hidden="1" x14ac:dyDescent="0.2"/>
    <row r="107" spans="1:16" hidden="1" x14ac:dyDescent="0.2"/>
    <row r="108" spans="1:16" hidden="1" x14ac:dyDescent="0.2"/>
    <row r="109" spans="1:16" hidden="1" x14ac:dyDescent="0.2"/>
    <row r="110" spans="1:16" hidden="1" x14ac:dyDescent="0.2"/>
    <row r="111" spans="1:16" hidden="1" x14ac:dyDescent="0.2"/>
    <row r="112" spans="1:16"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sheetData>
  <sortState xmlns:xlrd2="http://schemas.microsoft.com/office/spreadsheetml/2017/richdata2" ref="B56:G96">
    <sortCondition ref="B56"/>
  </sortState>
  <mergeCells count="121">
    <mergeCell ref="C44:K46"/>
    <mergeCell ref="B69:G69"/>
    <mergeCell ref="B2:L6"/>
    <mergeCell ref="C8:H8"/>
    <mergeCell ref="A95:C95"/>
    <mergeCell ref="A96:C96"/>
    <mergeCell ref="A97:C97"/>
    <mergeCell ref="F25:H25"/>
    <mergeCell ref="J25:K25"/>
    <mergeCell ref="D35:E35"/>
    <mergeCell ref="D34:E34"/>
    <mergeCell ref="J26:K26"/>
    <mergeCell ref="F26:H26"/>
    <mergeCell ref="H93:H94"/>
    <mergeCell ref="B93:G94"/>
    <mergeCell ref="F35:K35"/>
    <mergeCell ref="B68:G68"/>
    <mergeCell ref="K69:M69"/>
    <mergeCell ref="K70:M70"/>
    <mergeCell ref="K71:M71"/>
    <mergeCell ref="B23:E23"/>
    <mergeCell ref="F11:K11"/>
    <mergeCell ref="K58:M58"/>
    <mergeCell ref="F30:K30"/>
    <mergeCell ref="B32:E32"/>
    <mergeCell ref="B54:G54"/>
    <mergeCell ref="K51:N51"/>
    <mergeCell ref="L52:N52"/>
    <mergeCell ref="B71:G71"/>
    <mergeCell ref="B70:G70"/>
    <mergeCell ref="I97:J97"/>
    <mergeCell ref="L54:N54"/>
    <mergeCell ref="L55:N55"/>
    <mergeCell ref="B11:E11"/>
    <mergeCell ref="L53:N53"/>
    <mergeCell ref="K74:M74"/>
    <mergeCell ref="K75:M75"/>
    <mergeCell ref="H90:H92"/>
    <mergeCell ref="B67:G67"/>
    <mergeCell ref="B62:G62"/>
    <mergeCell ref="B61:G61"/>
    <mergeCell ref="B65:G65"/>
    <mergeCell ref="B66:G66"/>
    <mergeCell ref="K72:M72"/>
    <mergeCell ref="K73:M73"/>
    <mergeCell ref="L56:N56"/>
    <mergeCell ref="L57:N57"/>
    <mergeCell ref="I90:I92"/>
    <mergeCell ref="B74:G74"/>
    <mergeCell ref="B22:E22"/>
    <mergeCell ref="B72:G72"/>
    <mergeCell ref="B73:G73"/>
    <mergeCell ref="B79:G79"/>
    <mergeCell ref="B78:G78"/>
    <mergeCell ref="B77:G77"/>
    <mergeCell ref="B75:G75"/>
    <mergeCell ref="B76:G76"/>
    <mergeCell ref="B10:E10"/>
    <mergeCell ref="B20:L20"/>
    <mergeCell ref="F15:K15"/>
    <mergeCell ref="F13:K13"/>
    <mergeCell ref="F12:K12"/>
    <mergeCell ref="F16:K16"/>
    <mergeCell ref="F14:K14"/>
    <mergeCell ref="C33:E33"/>
    <mergeCell ref="B56:G56"/>
    <mergeCell ref="B55:G55"/>
    <mergeCell ref="B51:G51"/>
    <mergeCell ref="F23:K23"/>
    <mergeCell ref="J17:K17"/>
    <mergeCell ref="F18:H18"/>
    <mergeCell ref="J18:K18"/>
    <mergeCell ref="F17:H17"/>
    <mergeCell ref="B85:G85"/>
    <mergeCell ref="B1:C1"/>
    <mergeCell ref="J68:N68"/>
    <mergeCell ref="B50:C50"/>
    <mergeCell ref="F24:K24"/>
    <mergeCell ref="F34:K34"/>
    <mergeCell ref="B52:G52"/>
    <mergeCell ref="F27:K27"/>
    <mergeCell ref="F28:K28"/>
    <mergeCell ref="B60:G60"/>
    <mergeCell ref="F33:K33"/>
    <mergeCell ref="B57:G57"/>
    <mergeCell ref="B59:G59"/>
    <mergeCell ref="B58:G58"/>
    <mergeCell ref="A47:C47"/>
    <mergeCell ref="A48:C48"/>
    <mergeCell ref="A49:C49"/>
    <mergeCell ref="F32:K32"/>
    <mergeCell ref="B12:E12"/>
    <mergeCell ref="B13:E13"/>
    <mergeCell ref="B14:E14"/>
    <mergeCell ref="B15:E15"/>
    <mergeCell ref="B17:E17"/>
    <mergeCell ref="B18:E18"/>
    <mergeCell ref="B63:G63"/>
    <mergeCell ref="B25:E25"/>
    <mergeCell ref="B26:E26"/>
    <mergeCell ref="B27:E27"/>
    <mergeCell ref="B28:E28"/>
    <mergeCell ref="B29:E29"/>
    <mergeCell ref="B30:E30"/>
    <mergeCell ref="F29:K29"/>
    <mergeCell ref="B90:G92"/>
    <mergeCell ref="B82:G82"/>
    <mergeCell ref="B80:G80"/>
    <mergeCell ref="B89:G89"/>
    <mergeCell ref="B64:G64"/>
    <mergeCell ref="B53:G53"/>
    <mergeCell ref="B37:L37"/>
    <mergeCell ref="J49:K49"/>
    <mergeCell ref="K76:M76"/>
    <mergeCell ref="K77:M77"/>
    <mergeCell ref="B88:G88"/>
    <mergeCell ref="B81:G81"/>
    <mergeCell ref="B86:G86"/>
    <mergeCell ref="B83:G83"/>
    <mergeCell ref="B87:G87"/>
    <mergeCell ref="B84:G84"/>
  </mergeCells>
  <phoneticPr fontId="1" type="noConversion"/>
  <conditionalFormatting sqref="F11:K11 F15:K15 F17:H18 J17:K18 F23:K23 F25:H26 J25:K26 F27:K29 F33:K35">
    <cfRule type="containsBlanks" dxfId="0" priority="1">
      <formula>LEN(TRIM(F11))=0</formula>
    </cfRule>
  </conditionalFormatting>
  <dataValidations count="2">
    <dataValidation type="decimal" operator="greaterThanOrEqual" allowBlank="1" showInputMessage="1" showErrorMessage="1" sqref="H88 H82:H86 H78:H80" xr:uid="{00000000-0002-0000-0000-000000000000}">
      <formula1>-9.9999999999999E+307</formula1>
    </dataValidation>
    <dataValidation operator="greaterThanOrEqual" allowBlank="1" showInputMessage="1" showErrorMessage="1" sqref="H81 H87" xr:uid="{00000000-0002-0000-0000-000001000000}"/>
  </dataValidations>
  <printOptions horizontalCentered="1" verticalCentered="1"/>
  <pageMargins left="0" right="0" top="0.35433070866141736" bottom="0.17" header="0.19685039370078741" footer="0.17"/>
  <pageSetup paperSize="9" scale="44" orientation="portrait" r:id="rId1"/>
  <headerFooter alignWithMargins="0">
    <oddHeader>&amp;R&amp;F</oddHeader>
    <oddFooter>&amp;LVersion 1.1.2&amp;R&amp;P</oddFooter>
  </headerFooter>
  <rowBreaks count="2" manualBreakCount="2">
    <brk id="49" max="13" man="1"/>
    <brk id="142" max="16383" man="1"/>
  </rowBreaks>
  <ignoredErrors>
    <ignoredError sqref="I4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8</xdr:col>
                    <xdr:colOff>657225</xdr:colOff>
                    <xdr:row>53</xdr:row>
                    <xdr:rowOff>19050</xdr:rowOff>
                  </from>
                  <to>
                    <xdr:col>8</xdr:col>
                    <xdr:colOff>885825</xdr:colOff>
                    <xdr:row>53</xdr:row>
                    <xdr:rowOff>200025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647700</xdr:colOff>
                    <xdr:row>54</xdr:row>
                    <xdr:rowOff>28575</xdr:rowOff>
                  </from>
                  <to>
                    <xdr:col>8</xdr:col>
                    <xdr:colOff>904875</xdr:colOff>
                    <xdr:row>54</xdr:row>
                    <xdr:rowOff>219075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657225</xdr:colOff>
                    <xdr:row>55</xdr:row>
                    <xdr:rowOff>28575</xdr:rowOff>
                  </from>
                  <to>
                    <xdr:col>8</xdr:col>
                    <xdr:colOff>885825</xdr:colOff>
                    <xdr:row>55</xdr:row>
                    <xdr:rowOff>219075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8</xdr:col>
                    <xdr:colOff>657225</xdr:colOff>
                    <xdr:row>56</xdr:row>
                    <xdr:rowOff>19050</xdr:rowOff>
                  </from>
                  <to>
                    <xdr:col>8</xdr:col>
                    <xdr:colOff>895350</xdr:colOff>
                    <xdr:row>56</xdr:row>
                    <xdr:rowOff>209550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657225</xdr:colOff>
                    <xdr:row>57</xdr:row>
                    <xdr:rowOff>19050</xdr:rowOff>
                  </from>
                  <to>
                    <xdr:col>8</xdr:col>
                    <xdr:colOff>895350</xdr:colOff>
                    <xdr:row>57</xdr:row>
                    <xdr:rowOff>190500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657225</xdr:colOff>
                    <xdr:row>63</xdr:row>
                    <xdr:rowOff>28575</xdr:rowOff>
                  </from>
                  <to>
                    <xdr:col>8</xdr:col>
                    <xdr:colOff>895350</xdr:colOff>
                    <xdr:row>63</xdr:row>
                    <xdr:rowOff>219075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8</xdr:col>
                    <xdr:colOff>657225</xdr:colOff>
                    <xdr:row>59</xdr:row>
                    <xdr:rowOff>0</xdr:rowOff>
                  </from>
                  <to>
                    <xdr:col>8</xdr:col>
                    <xdr:colOff>895350</xdr:colOff>
                    <xdr:row>59</xdr:row>
                    <xdr:rowOff>200025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657225</xdr:colOff>
                    <xdr:row>66</xdr:row>
                    <xdr:rowOff>28575</xdr:rowOff>
                  </from>
                  <to>
                    <xdr:col>8</xdr:col>
                    <xdr:colOff>895350</xdr:colOff>
                    <xdr:row>66</xdr:row>
                    <xdr:rowOff>228600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647700</xdr:colOff>
                    <xdr:row>67</xdr:row>
                    <xdr:rowOff>28575</xdr:rowOff>
                  </from>
                  <to>
                    <xdr:col>8</xdr:col>
                    <xdr:colOff>895350</xdr:colOff>
                    <xdr:row>67</xdr:row>
                    <xdr:rowOff>219075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8</xdr:col>
                    <xdr:colOff>647700</xdr:colOff>
                    <xdr:row>60</xdr:row>
                    <xdr:rowOff>38100</xdr:rowOff>
                  </from>
                  <to>
                    <xdr:col>8</xdr:col>
                    <xdr:colOff>895350</xdr:colOff>
                    <xdr:row>60</xdr:row>
                    <xdr:rowOff>238125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8</xdr:col>
                    <xdr:colOff>657225</xdr:colOff>
                    <xdr:row>68</xdr:row>
                    <xdr:rowOff>38100</xdr:rowOff>
                  </from>
                  <to>
                    <xdr:col>8</xdr:col>
                    <xdr:colOff>895350</xdr:colOff>
                    <xdr:row>68</xdr:row>
                    <xdr:rowOff>228600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8</xdr:col>
                    <xdr:colOff>657225</xdr:colOff>
                    <xdr:row>69</xdr:row>
                    <xdr:rowOff>28575</xdr:rowOff>
                  </from>
                  <to>
                    <xdr:col>8</xdr:col>
                    <xdr:colOff>895350</xdr:colOff>
                    <xdr:row>69</xdr:row>
                    <xdr:rowOff>209550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8</xdr:col>
                    <xdr:colOff>657225</xdr:colOff>
                    <xdr:row>70</xdr:row>
                    <xdr:rowOff>38100</xdr:rowOff>
                  </from>
                  <to>
                    <xdr:col>8</xdr:col>
                    <xdr:colOff>895350</xdr:colOff>
                    <xdr:row>70</xdr:row>
                    <xdr:rowOff>228600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8</xdr:col>
                    <xdr:colOff>638175</xdr:colOff>
                    <xdr:row>61</xdr:row>
                    <xdr:rowOff>28575</xdr:rowOff>
                  </from>
                  <to>
                    <xdr:col>8</xdr:col>
                    <xdr:colOff>904875</xdr:colOff>
                    <xdr:row>61</xdr:row>
                    <xdr:rowOff>228600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8</xdr:col>
                    <xdr:colOff>647700</xdr:colOff>
                    <xdr:row>74</xdr:row>
                    <xdr:rowOff>28575</xdr:rowOff>
                  </from>
                  <to>
                    <xdr:col>8</xdr:col>
                    <xdr:colOff>895350</xdr:colOff>
                    <xdr:row>74</xdr:row>
                    <xdr:rowOff>219075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8</xdr:col>
                    <xdr:colOff>657225</xdr:colOff>
                    <xdr:row>71</xdr:row>
                    <xdr:rowOff>19050</xdr:rowOff>
                  </from>
                  <to>
                    <xdr:col>8</xdr:col>
                    <xdr:colOff>895350</xdr:colOff>
                    <xdr:row>71</xdr:row>
                    <xdr:rowOff>209550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8</xdr:col>
                    <xdr:colOff>657225</xdr:colOff>
                    <xdr:row>75</xdr:row>
                    <xdr:rowOff>0</xdr:rowOff>
                  </from>
                  <to>
                    <xdr:col>8</xdr:col>
                    <xdr:colOff>895350</xdr:colOff>
                    <xdr:row>75</xdr:row>
                    <xdr:rowOff>200025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8</xdr:col>
                    <xdr:colOff>657225</xdr:colOff>
                    <xdr:row>72</xdr:row>
                    <xdr:rowOff>19050</xdr:rowOff>
                  </from>
                  <to>
                    <xdr:col>8</xdr:col>
                    <xdr:colOff>895350</xdr:colOff>
                    <xdr:row>72</xdr:row>
                    <xdr:rowOff>219075</xdr:rowOff>
                  </to>
                </anchor>
              </controlPr>
            </control>
          </mc:Choice>
        </mc:AlternateContent>
        <mc:AlternateContent xmlns:mc="http://schemas.openxmlformats.org/markup-compatibility/2006">
          <mc:Choice Requires="x14">
            <control shapeId="6164" r:id="rId22" name="Check Box 20">
              <controlPr defaultSize="0" autoFill="0" autoLine="0" autoPict="0">
                <anchor moveWithCells="1">
                  <from>
                    <xdr:col>8</xdr:col>
                    <xdr:colOff>657225</xdr:colOff>
                    <xdr:row>73</xdr:row>
                    <xdr:rowOff>28575</xdr:rowOff>
                  </from>
                  <to>
                    <xdr:col>8</xdr:col>
                    <xdr:colOff>885825</xdr:colOff>
                    <xdr:row>73</xdr:row>
                    <xdr:rowOff>228600</xdr:rowOff>
                  </to>
                </anchor>
              </controlPr>
            </control>
          </mc:Choice>
        </mc:AlternateContent>
        <mc:AlternateContent xmlns:mc="http://schemas.openxmlformats.org/markup-compatibility/2006">
          <mc:Choice Requires="x14">
            <control shapeId="6168" r:id="rId23" name="Check Box 24">
              <controlPr defaultSize="0" autoFill="0" autoLine="0" autoPict="0">
                <anchor moveWithCells="1">
                  <from>
                    <xdr:col>8</xdr:col>
                    <xdr:colOff>657225</xdr:colOff>
                    <xdr:row>76</xdr:row>
                    <xdr:rowOff>19050</xdr:rowOff>
                  </from>
                  <to>
                    <xdr:col>8</xdr:col>
                    <xdr:colOff>895350</xdr:colOff>
                    <xdr:row>76</xdr:row>
                    <xdr:rowOff>238125</xdr:rowOff>
                  </to>
                </anchor>
              </controlPr>
            </control>
          </mc:Choice>
        </mc:AlternateContent>
        <mc:AlternateContent xmlns:mc="http://schemas.openxmlformats.org/markup-compatibility/2006">
          <mc:Choice Requires="x14">
            <control shapeId="6169" r:id="rId24" name="Check Box 25">
              <controlPr defaultSize="0" autoFill="0" autoLine="0" autoPict="0">
                <anchor moveWithCells="1">
                  <from>
                    <xdr:col>8</xdr:col>
                    <xdr:colOff>647700</xdr:colOff>
                    <xdr:row>81</xdr:row>
                    <xdr:rowOff>19050</xdr:rowOff>
                  </from>
                  <to>
                    <xdr:col>8</xdr:col>
                    <xdr:colOff>876300</xdr:colOff>
                    <xdr:row>81</xdr:row>
                    <xdr:rowOff>219075</xdr:rowOff>
                  </to>
                </anchor>
              </controlPr>
            </control>
          </mc:Choice>
        </mc:AlternateContent>
        <mc:AlternateContent xmlns:mc="http://schemas.openxmlformats.org/markup-compatibility/2006">
          <mc:Choice Requires="x14">
            <control shapeId="6170" r:id="rId25" name="Check Box 26">
              <controlPr defaultSize="0" autoFill="0" autoLine="0" autoPict="0">
                <anchor moveWithCells="1">
                  <from>
                    <xdr:col>8</xdr:col>
                    <xdr:colOff>657225</xdr:colOff>
                    <xdr:row>77</xdr:row>
                    <xdr:rowOff>0</xdr:rowOff>
                  </from>
                  <to>
                    <xdr:col>8</xdr:col>
                    <xdr:colOff>885825</xdr:colOff>
                    <xdr:row>77</xdr:row>
                    <xdr:rowOff>200025</xdr:rowOff>
                  </to>
                </anchor>
              </controlPr>
            </control>
          </mc:Choice>
        </mc:AlternateContent>
        <mc:AlternateContent xmlns:mc="http://schemas.openxmlformats.org/markup-compatibility/2006">
          <mc:Choice Requires="x14">
            <control shapeId="6171" r:id="rId26" name="Check Box 27">
              <controlPr defaultSize="0" autoFill="0" autoLine="0" autoPict="0">
                <anchor moveWithCells="1">
                  <from>
                    <xdr:col>8</xdr:col>
                    <xdr:colOff>657225</xdr:colOff>
                    <xdr:row>82</xdr:row>
                    <xdr:rowOff>28575</xdr:rowOff>
                  </from>
                  <to>
                    <xdr:col>8</xdr:col>
                    <xdr:colOff>895350</xdr:colOff>
                    <xdr:row>82</xdr:row>
                    <xdr:rowOff>219075</xdr:rowOff>
                  </to>
                </anchor>
              </controlPr>
            </control>
          </mc:Choice>
        </mc:AlternateContent>
        <mc:AlternateContent xmlns:mc="http://schemas.openxmlformats.org/markup-compatibility/2006">
          <mc:Choice Requires="x14">
            <control shapeId="6173" r:id="rId27" name="Check Box 29">
              <controlPr defaultSize="0" autoFill="0" autoLine="0" autoPict="0">
                <anchor moveWithCells="1">
                  <from>
                    <xdr:col>8</xdr:col>
                    <xdr:colOff>657225</xdr:colOff>
                    <xdr:row>83</xdr:row>
                    <xdr:rowOff>38100</xdr:rowOff>
                  </from>
                  <to>
                    <xdr:col>8</xdr:col>
                    <xdr:colOff>885825</xdr:colOff>
                    <xdr:row>83</xdr:row>
                    <xdr:rowOff>238125</xdr:rowOff>
                  </to>
                </anchor>
              </controlPr>
            </control>
          </mc:Choice>
        </mc:AlternateContent>
        <mc:AlternateContent xmlns:mc="http://schemas.openxmlformats.org/markup-compatibility/2006">
          <mc:Choice Requires="x14">
            <control shapeId="6174" r:id="rId28" name="Check Box 30">
              <controlPr defaultSize="0" autoFill="0" autoLine="0" autoPict="0">
                <anchor moveWithCells="1">
                  <from>
                    <xdr:col>8</xdr:col>
                    <xdr:colOff>647700</xdr:colOff>
                    <xdr:row>79</xdr:row>
                    <xdr:rowOff>28575</xdr:rowOff>
                  </from>
                  <to>
                    <xdr:col>8</xdr:col>
                    <xdr:colOff>895350</xdr:colOff>
                    <xdr:row>79</xdr:row>
                    <xdr:rowOff>228600</xdr:rowOff>
                  </to>
                </anchor>
              </controlPr>
            </control>
          </mc:Choice>
        </mc:AlternateContent>
        <mc:AlternateContent xmlns:mc="http://schemas.openxmlformats.org/markup-compatibility/2006">
          <mc:Choice Requires="x14">
            <control shapeId="6179" r:id="rId29" name="Check Box 35">
              <controlPr defaultSize="0" autoFill="0" autoLine="0" autoPict="0">
                <anchor moveWithCells="1">
                  <from>
                    <xdr:col>8</xdr:col>
                    <xdr:colOff>647700</xdr:colOff>
                    <xdr:row>87</xdr:row>
                    <xdr:rowOff>9525</xdr:rowOff>
                  </from>
                  <to>
                    <xdr:col>8</xdr:col>
                    <xdr:colOff>904875</xdr:colOff>
                    <xdr:row>87</xdr:row>
                    <xdr:rowOff>200025</xdr:rowOff>
                  </to>
                </anchor>
              </controlPr>
            </control>
          </mc:Choice>
        </mc:AlternateContent>
        <mc:AlternateContent xmlns:mc="http://schemas.openxmlformats.org/markup-compatibility/2006">
          <mc:Choice Requires="x14">
            <control shapeId="6184" r:id="rId30" name="Check Box 40">
              <controlPr defaultSize="0" autoFill="0" autoLine="0" autoPict="0">
                <anchor moveWithCells="1">
                  <from>
                    <xdr:col>8</xdr:col>
                    <xdr:colOff>657225</xdr:colOff>
                    <xdr:row>58</xdr:row>
                    <xdr:rowOff>19050</xdr:rowOff>
                  </from>
                  <to>
                    <xdr:col>8</xdr:col>
                    <xdr:colOff>885825</xdr:colOff>
                    <xdr:row>58</xdr:row>
                    <xdr:rowOff>200025</xdr:rowOff>
                  </to>
                </anchor>
              </controlPr>
            </control>
          </mc:Choice>
        </mc:AlternateContent>
        <mc:AlternateContent xmlns:mc="http://schemas.openxmlformats.org/markup-compatibility/2006">
          <mc:Choice Requires="x14">
            <control shapeId="6186" r:id="rId31" name="Check Box 42">
              <controlPr defaultSize="0" autoFill="0" autoLine="0" autoPict="0">
                <anchor moveWithCells="1">
                  <from>
                    <xdr:col>8</xdr:col>
                    <xdr:colOff>647700</xdr:colOff>
                    <xdr:row>64</xdr:row>
                    <xdr:rowOff>19050</xdr:rowOff>
                  </from>
                  <to>
                    <xdr:col>8</xdr:col>
                    <xdr:colOff>895350</xdr:colOff>
                    <xdr:row>64</xdr:row>
                    <xdr:rowOff>219075</xdr:rowOff>
                  </to>
                </anchor>
              </controlPr>
            </control>
          </mc:Choice>
        </mc:AlternateContent>
        <mc:AlternateContent xmlns:mc="http://schemas.openxmlformats.org/markup-compatibility/2006">
          <mc:Choice Requires="x14">
            <control shapeId="6187" r:id="rId32" name="Check Box 43">
              <controlPr defaultSize="0" autoFill="0" autoLine="0" autoPict="0">
                <anchor moveWithCells="1">
                  <from>
                    <xdr:col>8</xdr:col>
                    <xdr:colOff>657225</xdr:colOff>
                    <xdr:row>65</xdr:row>
                    <xdr:rowOff>0</xdr:rowOff>
                  </from>
                  <to>
                    <xdr:col>8</xdr:col>
                    <xdr:colOff>895350</xdr:colOff>
                    <xdr:row>65</xdr:row>
                    <xdr:rowOff>228600</xdr:rowOff>
                  </to>
                </anchor>
              </controlPr>
            </control>
          </mc:Choice>
        </mc:AlternateContent>
        <mc:AlternateContent xmlns:mc="http://schemas.openxmlformats.org/markup-compatibility/2006">
          <mc:Choice Requires="x14">
            <control shapeId="6194" r:id="rId33" name="Check Box 50">
              <controlPr locked="0" defaultSize="0" autoFill="0" autoLine="0" autoPict="0">
                <anchor moveWithCells="1">
                  <from>
                    <xdr:col>8</xdr:col>
                    <xdr:colOff>647700</xdr:colOff>
                    <xdr:row>52</xdr:row>
                    <xdr:rowOff>9525</xdr:rowOff>
                  </from>
                  <to>
                    <xdr:col>8</xdr:col>
                    <xdr:colOff>904875</xdr:colOff>
                    <xdr:row>52</xdr:row>
                    <xdr:rowOff>200025</xdr:rowOff>
                  </to>
                </anchor>
              </controlPr>
            </control>
          </mc:Choice>
        </mc:AlternateContent>
        <mc:AlternateContent xmlns:mc="http://schemas.openxmlformats.org/markup-compatibility/2006">
          <mc:Choice Requires="x14">
            <control shapeId="6195" r:id="rId34" name="Check Box 51">
              <controlPr defaultSize="0" autoFill="0" autoLine="0" autoPict="0">
                <anchor moveWithCells="1">
                  <from>
                    <xdr:col>8</xdr:col>
                    <xdr:colOff>676275</xdr:colOff>
                    <xdr:row>90</xdr:row>
                    <xdr:rowOff>114300</xdr:rowOff>
                  </from>
                  <to>
                    <xdr:col>8</xdr:col>
                    <xdr:colOff>895350</xdr:colOff>
                    <xdr:row>90</xdr:row>
                    <xdr:rowOff>304800</xdr:rowOff>
                  </to>
                </anchor>
              </controlPr>
            </control>
          </mc:Choice>
        </mc:AlternateContent>
        <mc:AlternateContent xmlns:mc="http://schemas.openxmlformats.org/markup-compatibility/2006">
          <mc:Choice Requires="x14">
            <control shapeId="6196" r:id="rId35" name="Check Box 52">
              <controlPr defaultSize="0" autoFill="0" autoLine="0" autoPict="0">
                <anchor moveWithCells="1">
                  <from>
                    <xdr:col>8</xdr:col>
                    <xdr:colOff>638175</xdr:colOff>
                    <xdr:row>62</xdr:row>
                    <xdr:rowOff>19050</xdr:rowOff>
                  </from>
                  <to>
                    <xdr:col>8</xdr:col>
                    <xdr:colOff>904875</xdr:colOff>
                    <xdr:row>62</xdr:row>
                    <xdr:rowOff>209550</xdr:rowOff>
                  </to>
                </anchor>
              </controlPr>
            </control>
          </mc:Choice>
        </mc:AlternateContent>
        <mc:AlternateContent xmlns:mc="http://schemas.openxmlformats.org/markup-compatibility/2006">
          <mc:Choice Requires="x14">
            <control shapeId="6197" r:id="rId36" name="Check Box 53">
              <controlPr defaultSize="0" autoFill="0" autoLine="0" autoPict="0">
                <anchor moveWithCells="1">
                  <from>
                    <xdr:col>5</xdr:col>
                    <xdr:colOff>542925</xdr:colOff>
                    <xdr:row>37</xdr:row>
                    <xdr:rowOff>133350</xdr:rowOff>
                  </from>
                  <to>
                    <xdr:col>5</xdr:col>
                    <xdr:colOff>771525</xdr:colOff>
                    <xdr:row>38</xdr:row>
                    <xdr:rowOff>85725</xdr:rowOff>
                  </to>
                </anchor>
              </controlPr>
            </control>
          </mc:Choice>
        </mc:AlternateContent>
        <mc:AlternateContent xmlns:mc="http://schemas.openxmlformats.org/markup-compatibility/2006">
          <mc:Choice Requires="x14">
            <control shapeId="6199" r:id="rId37" name="Check Box 55">
              <controlPr defaultSize="0" autoFill="0" autoLine="0" autoPict="0">
                <anchor moveWithCells="1">
                  <from>
                    <xdr:col>8</xdr:col>
                    <xdr:colOff>371475</xdr:colOff>
                    <xdr:row>37</xdr:row>
                    <xdr:rowOff>133350</xdr:rowOff>
                  </from>
                  <to>
                    <xdr:col>8</xdr:col>
                    <xdr:colOff>609600</xdr:colOff>
                    <xdr:row>38</xdr:row>
                    <xdr:rowOff>28575</xdr:rowOff>
                  </to>
                </anchor>
              </controlPr>
            </control>
          </mc:Choice>
        </mc:AlternateContent>
        <mc:AlternateContent xmlns:mc="http://schemas.openxmlformats.org/markup-compatibility/2006">
          <mc:Choice Requires="x14">
            <control shapeId="6203" r:id="rId38" name="Check Box 59">
              <controlPr defaultSize="0" autoFill="0" autoLine="0" autoPict="0">
                <anchor moveWithCells="1">
                  <from>
                    <xdr:col>8</xdr:col>
                    <xdr:colOff>657225</xdr:colOff>
                    <xdr:row>51</xdr:row>
                    <xdr:rowOff>19050</xdr:rowOff>
                  </from>
                  <to>
                    <xdr:col>8</xdr:col>
                    <xdr:colOff>885825</xdr:colOff>
                    <xdr:row>51</xdr:row>
                    <xdr:rowOff>219075</xdr:rowOff>
                  </to>
                </anchor>
              </controlPr>
            </control>
          </mc:Choice>
        </mc:AlternateContent>
        <mc:AlternateContent xmlns:mc="http://schemas.openxmlformats.org/markup-compatibility/2006">
          <mc:Choice Requires="x14">
            <control shapeId="6204" r:id="rId39" name="Check Box 60">
              <controlPr defaultSize="0" autoFill="0" autoLine="0" autoPict="0">
                <anchor moveWithCells="1">
                  <from>
                    <xdr:col>8</xdr:col>
                    <xdr:colOff>638175</xdr:colOff>
                    <xdr:row>80</xdr:row>
                    <xdr:rowOff>19050</xdr:rowOff>
                  </from>
                  <to>
                    <xdr:col>8</xdr:col>
                    <xdr:colOff>914400</xdr:colOff>
                    <xdr:row>80</xdr:row>
                    <xdr:rowOff>228600</xdr:rowOff>
                  </to>
                </anchor>
              </controlPr>
            </control>
          </mc:Choice>
        </mc:AlternateContent>
        <mc:AlternateContent xmlns:mc="http://schemas.openxmlformats.org/markup-compatibility/2006">
          <mc:Choice Requires="x14">
            <control shapeId="6205" r:id="rId40" name="Check Box 61">
              <controlPr defaultSize="0" autoFill="0" autoLine="0" autoPict="0">
                <anchor moveWithCells="1">
                  <from>
                    <xdr:col>8</xdr:col>
                    <xdr:colOff>666750</xdr:colOff>
                    <xdr:row>86</xdr:row>
                    <xdr:rowOff>57150</xdr:rowOff>
                  </from>
                  <to>
                    <xdr:col>8</xdr:col>
                    <xdr:colOff>914400</xdr:colOff>
                    <xdr:row>86</xdr:row>
                    <xdr:rowOff>247650</xdr:rowOff>
                  </to>
                </anchor>
              </controlPr>
            </control>
          </mc:Choice>
        </mc:AlternateContent>
        <mc:AlternateContent xmlns:mc="http://schemas.openxmlformats.org/markup-compatibility/2006">
          <mc:Choice Requires="x14">
            <control shapeId="6208" r:id="rId41" name="Check Box 64">
              <controlPr defaultSize="0" autoFill="0" autoLine="0" autoPict="0">
                <anchor moveWithCells="1">
                  <from>
                    <xdr:col>8</xdr:col>
                    <xdr:colOff>657225</xdr:colOff>
                    <xdr:row>78</xdr:row>
                    <xdr:rowOff>9525</xdr:rowOff>
                  </from>
                  <to>
                    <xdr:col>8</xdr:col>
                    <xdr:colOff>895350</xdr:colOff>
                    <xdr:row>78</xdr:row>
                    <xdr:rowOff>228600</xdr:rowOff>
                  </to>
                </anchor>
              </controlPr>
            </control>
          </mc:Choice>
        </mc:AlternateContent>
        <mc:AlternateContent xmlns:mc="http://schemas.openxmlformats.org/markup-compatibility/2006">
          <mc:Choice Requires="x14">
            <control shapeId="6209" r:id="rId42" name="Check Box 65">
              <controlPr defaultSize="0" autoFill="0" autoLine="0" autoPict="0">
                <anchor moveWithCells="1">
                  <from>
                    <xdr:col>8</xdr:col>
                    <xdr:colOff>371475</xdr:colOff>
                    <xdr:row>40</xdr:row>
                    <xdr:rowOff>114300</xdr:rowOff>
                  </from>
                  <to>
                    <xdr:col>8</xdr:col>
                    <xdr:colOff>600075</xdr:colOff>
                    <xdr:row>41</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Revision xmlns="http://schemas.microsoft.com/sharepoint/v3/fields">5.0</_Revision>
    <EffectiveDate xmlns="1f2d93ea-9275-4905-9a58-1113e38488a9">2023-10-15T13:00:00+00:00</EffectiveDate>
    <VersionMinor xmlns="3b4993c4-1e12-480f-8829-7529dfd7c42d" xsi:nil="true"/>
    <VersionMajor xmlns="3b4993c4-1e12-480f-8829-7529dfd7c42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298A84FA0E9B47ABDA7CD9D1952A4F" ma:contentTypeVersion="10" ma:contentTypeDescription="Create a new document." ma:contentTypeScope="" ma:versionID="05085aeba44b4fe6432f83028acf0d06">
  <xsd:schema xmlns:xsd="http://www.w3.org/2001/XMLSchema" xmlns:xs="http://www.w3.org/2001/XMLSchema" xmlns:p="http://schemas.microsoft.com/office/2006/metadata/properties" xmlns:ns2="1f2d93ea-9275-4905-9a58-1113e38488a9" xmlns:ns3="http://schemas.microsoft.com/sharepoint/v3/fields" xmlns:ns4="3b4993c4-1e12-480f-8829-7529dfd7c42d" targetNamespace="http://schemas.microsoft.com/office/2006/metadata/properties" ma:root="true" ma:fieldsID="f0f4fbc5e1ec2d417c676d5ca1ecf3f1" ns2:_="" ns3:_="" ns4:_="">
    <xsd:import namespace="1f2d93ea-9275-4905-9a58-1113e38488a9"/>
    <xsd:import namespace="http://schemas.microsoft.com/sharepoint/v3/fields"/>
    <xsd:import namespace="3b4993c4-1e12-480f-8829-7529dfd7c42d"/>
    <xsd:element name="properties">
      <xsd:complexType>
        <xsd:sequence>
          <xsd:element name="documentManagement">
            <xsd:complexType>
              <xsd:all>
                <xsd:element ref="ns2:MediaServiceMetadata" minOccurs="0"/>
                <xsd:element ref="ns2:MediaServiceFastMetadata" minOccurs="0"/>
                <xsd:element ref="ns3:_Revision" minOccurs="0"/>
                <xsd:element ref="ns2:EffectiveDate" minOccurs="0"/>
                <xsd:element ref="ns4:SharedWithUsers" minOccurs="0"/>
                <xsd:element ref="ns4:SharedWithDetails" minOccurs="0"/>
                <xsd:element ref="ns2:MediaServiceObjectDetectorVersions" minOccurs="0"/>
                <xsd:element ref="ns4:VersionMajor" minOccurs="0"/>
                <xsd:element ref="ns4:VersionMin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2d93ea-9275-4905-9a58-1113e38488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EffectiveDate" ma:index="11" nillable="true" ma:displayName="Effective Date" ma:format="DateOnly" ma:internalName="EffectiveDate">
      <xsd:simpleType>
        <xsd:restriction base="dms:DateTim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vision" ma:index="10" nillable="true" ma:displayName="Revision" ma:internalName="_Revi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4993c4-1e12-480f-8829-7529dfd7c42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VersionMajor" ma:index="15" nillable="true" ma:displayName="VersionMajor" ma:description="This is a numeric column. It is required to enable the Power Automate workflow to calculate the next version number." ma:internalName="VersionMajor">
      <xsd:simpleType>
        <xsd:restriction base="dms:Number"/>
      </xsd:simpleType>
    </xsd:element>
    <xsd:element name="VersionMinor" ma:index="16" nillable="true" ma:displayName="VersionMinor" ma:description="This is a numeric column. It is required to enable the Power Automate workflow to calculate the next version number." ma:internalName="VersionMino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7"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BDBBEC-FEAB-484C-B214-7EB92F415BE3}">
  <ds:schemaRefs>
    <ds:schemaRef ds:uri="http://schemas.microsoft.com/office/2006/metadata/properties"/>
    <ds:schemaRef ds:uri="http://purl.org/dc/terms/"/>
    <ds:schemaRef ds:uri="1f2d93ea-9275-4905-9a58-1113e38488a9"/>
    <ds:schemaRef ds:uri="http://schemas.microsoft.com/office/2006/documentManagement/types"/>
    <ds:schemaRef ds:uri="http://schemas.openxmlformats.org/package/2006/metadata/core-properties"/>
    <ds:schemaRef ds:uri="http://schemas.microsoft.com/office/infopath/2007/PartnerControls"/>
    <ds:schemaRef ds:uri="3b4993c4-1e12-480f-8829-7529dfd7c42d"/>
    <ds:schemaRef ds:uri="http://purl.org/dc/elements/1.1/"/>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32B177CD-2071-43EE-89A5-E3AF79A4FF17}">
  <ds:schemaRefs>
    <ds:schemaRef ds:uri="http://schemas.microsoft.com/sharepoint/v3/contenttype/forms"/>
  </ds:schemaRefs>
</ds:datastoreItem>
</file>

<file path=customXml/itemProps3.xml><?xml version="1.0" encoding="utf-8"?>
<ds:datastoreItem xmlns:ds="http://schemas.openxmlformats.org/officeDocument/2006/customXml" ds:itemID="{BBEC362B-553D-4C6E-BD08-ECD6FA15F2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2d93ea-9275-4905-9a58-1113e38488a9"/>
    <ds:schemaRef ds:uri="http://schemas.microsoft.com/sharepoint/v3/fields"/>
    <ds:schemaRef ds:uri="3b4993c4-1e12-480f-8829-7529dfd7c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INT</vt:lpstr>
      <vt:lpstr>INT!Print_Area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Kursun (DEECA)</dc:creator>
  <cp:lastModifiedBy>Rose Kursun (DEECA)</cp:lastModifiedBy>
  <cp:lastPrinted>2013-10-22T01:22:05Z</cp:lastPrinted>
  <dcterms:created xsi:type="dcterms:W3CDTF">2010-10-21T06:47:01Z</dcterms:created>
  <dcterms:modified xsi:type="dcterms:W3CDTF">2023-11-01T01:59:09Z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dResponsible">
    <vt:lpwstr>Sonia Rizzi </vt:lpwstr>
  </property>
  <property fmtid="{D5CDD505-2E9C-101B-9397-08002B2CF9AE}" pid="3" name="PdItemID">
    <vt:lpwstr>12857</vt:lpwstr>
  </property>
  <property fmtid="{D5CDD505-2E9C-101B-9397-08002B2CF9AE}" pid="4" name="PdItemOrigID">
    <vt:lpwstr>11928</vt:lpwstr>
  </property>
  <property fmtid="{D5CDD505-2E9C-101B-9397-08002B2CF9AE}" pid="5" name="PdItemName">
    <vt:lpwstr>QF 05  Enrolment AUS</vt:lpwstr>
  </property>
  <property fmtid="{D5CDD505-2E9C-101B-9397-08002B2CF9AE}" pid="6" name="PdItemLabel">
    <vt:lpwstr/>
  </property>
  <property fmtid="{D5CDD505-2E9C-101B-9397-08002B2CF9AE}" pid="7" name="PdItemModuleID">
    <vt:lpwstr>3</vt:lpwstr>
  </property>
  <property fmtid="{D5CDD505-2E9C-101B-9397-08002B2CF9AE}" pid="8" name="PdItemModuleName">
    <vt:lpwstr>Paradigm Kernel</vt:lpwstr>
  </property>
  <property fmtid="{D5CDD505-2E9C-101B-9397-08002B2CF9AE}" pid="9" name="PdOperatorName">
    <vt:lpwstr>Sonia Rizzi</vt:lpwstr>
  </property>
  <property fmtid="{D5CDD505-2E9C-101B-9397-08002B2CF9AE}" pid="10" name="PdVersion">
    <vt:lpwstr>1.1</vt:lpwstr>
  </property>
  <property fmtid="{D5CDD505-2E9C-101B-9397-08002B2CF9AE}" pid="11" name="PdAuthorisor">
    <vt:lpwstr>Sonia Rizzi</vt:lpwstr>
  </property>
  <property fmtid="{D5CDD505-2E9C-101B-9397-08002B2CF9AE}" pid="12" name="PdParentGroup">
    <vt:lpwstr>Primary Industries Research Victoria\ISO/IEC 17025 System\ANQAP Procedures Manual\ANQAP Forms</vt:lpwstr>
  </property>
  <property fmtid="{D5CDD505-2E9C-101B-9397-08002B2CF9AE}" pid="13" name="PdExtension">
    <vt:lpwstr>xls</vt:lpwstr>
  </property>
  <property fmtid="{D5CDD505-2E9C-101B-9397-08002B2CF9AE}" pid="14" name="PdCompanyName">
    <vt:lpwstr>Department of Primary Industries</vt:lpwstr>
  </property>
  <property fmtid="{D5CDD505-2E9C-101B-9397-08002B2CF9AE}" pid="15" name="PdItemType">
    <vt:lpwstr>Document</vt:lpwstr>
  </property>
  <property fmtid="{D5CDD505-2E9C-101B-9397-08002B2CF9AE}" pid="16" name="PdItemStatus">
    <vt:lpwstr>DRAFT</vt:lpwstr>
  </property>
  <property fmtid="{D5CDD505-2E9C-101B-9397-08002B2CF9AE}" pid="17" name="PdLastDate">
    <vt:lpwstr>10/11/2011 9:59:22 AM</vt:lpwstr>
  </property>
  <property fmtid="{D5CDD505-2E9C-101B-9397-08002B2CF9AE}" pid="18" name="PdLastDateOnly">
    <vt:lpwstr>10/11/2011</vt:lpwstr>
  </property>
  <property fmtid="{D5CDD505-2E9C-101B-9397-08002B2CF9AE}" pid="19" name="PdGroupName">
    <vt:lpwstr>ANQAP Forms</vt:lpwstr>
  </property>
  <property fmtid="{D5CDD505-2E9C-101B-9397-08002B2CF9AE}" pid="20" name="PdWaterMark">
    <vt:lpwstr/>
  </property>
  <property fmtid="{D5CDD505-2E9C-101B-9397-08002B2CF9AE}" pid="21" name="PdPrintNumber">
    <vt:lpwstr/>
  </property>
  <property fmtid="{D5CDD505-2E9C-101B-9397-08002B2CF9AE}" pid="22" name="PdVersionDate">
    <vt:lpwstr/>
  </property>
  <property fmtid="{D5CDD505-2E9C-101B-9397-08002B2CF9AE}" pid="23" name="PdVersionDateOnly">
    <vt:lpwstr/>
  </property>
  <property fmtid="{D5CDD505-2E9C-101B-9397-08002B2CF9AE}" pid="24" name="PdReviewDate">
    <vt:lpwstr/>
  </property>
  <property fmtid="{D5CDD505-2E9C-101B-9397-08002B2CF9AE}" pid="25" name="PdReminderDate">
    <vt:lpwstr/>
  </property>
  <property fmtid="{D5CDD505-2E9C-101B-9397-08002B2CF9AE}" pid="26" name="PdEffectDate">
    <vt:lpwstr/>
  </property>
  <property fmtid="{D5CDD505-2E9C-101B-9397-08002B2CF9AE}" pid="27" name="PdUserID">
    <vt:lpwstr>98</vt:lpwstr>
  </property>
  <property fmtid="{D5CDD505-2E9C-101B-9397-08002B2CF9AE}" pid="28" name="PdAllOrgIDs">
    <vt:lpwstr>-1</vt:lpwstr>
  </property>
  <property fmtid="{D5CDD505-2E9C-101B-9397-08002B2CF9AE}" pid="29" name="PdAllPosIDs">
    <vt:lpwstr>-1</vt:lpwstr>
  </property>
  <property fmtid="{D5CDD505-2E9C-101B-9397-08002B2CF9AE}" pid="30" name="AddParalink">
    <vt:lpwstr>False</vt:lpwstr>
  </property>
  <property fmtid="{D5CDD505-2E9C-101B-9397-08002B2CF9AE}" pid="31" name="DeletePLink">
    <vt:lpwstr>False</vt:lpwstr>
  </property>
  <property fmtid="{D5CDD505-2E9C-101B-9397-08002B2CF9AE}" pid="32" name="PD3_-1_15_0">
    <vt:lpwstr>Rose Kursun</vt:lpwstr>
  </property>
  <property fmtid="{D5CDD505-2E9C-101B-9397-08002B2CF9AE}" pid="33" name="PD3_-1_6_0">
    <vt:lpwstr>3.3</vt:lpwstr>
  </property>
  <property fmtid="{D5CDD505-2E9C-101B-9397-08002B2CF9AE}" pid="34" name="PD3_-1_21_0">
    <vt:lpwstr>10/12/2019</vt:lpwstr>
  </property>
  <property fmtid="{D5CDD505-2E9C-101B-9397-08002B2CF9AE}" pid="35" name="PD3_-1_7_0">
    <vt:lpwstr>Current</vt:lpwstr>
  </property>
  <property fmtid="{D5CDD505-2E9C-101B-9397-08002B2CF9AE}" pid="36" name="PD3_-1_11_0">
    <vt:lpwstr>Uncontrolled When Printed</vt:lpwstr>
  </property>
  <property fmtid="{D5CDD505-2E9C-101B-9397-08002B2CF9AE}" pid="37" name="PD3_-1_9_0">
    <vt:lpwstr>ANQAP Forms</vt:lpwstr>
  </property>
  <property fmtid="{D5CDD505-2E9C-101B-9397-08002B2CF9AE}" pid="38" name="PD3_-1_4_0">
    <vt:lpwstr>20806</vt:lpwstr>
  </property>
  <property fmtid="{D5CDD505-2E9C-101B-9397-08002B2CF9AE}" pid="39" name="PD3_-1_1_0">
    <vt:lpwstr>QF 06 INT Enrolment</vt:lpwstr>
  </property>
  <property fmtid="{D5CDD505-2E9C-101B-9397-08002B2CF9AE}" pid="40" name="ContentTypeId">
    <vt:lpwstr>0x010100B3298A84FA0E9B47ABDA7CD9D1952A4F</vt:lpwstr>
  </property>
  <property fmtid="{D5CDD505-2E9C-101B-9397-08002B2CF9AE}" pid="41" name="MSIP_Label_d00a4df9-c942-4b09-b23a-6c1023f6de27_Enabled">
    <vt:lpwstr>true</vt:lpwstr>
  </property>
  <property fmtid="{D5CDD505-2E9C-101B-9397-08002B2CF9AE}" pid="42" name="MSIP_Label_d00a4df9-c942-4b09-b23a-6c1023f6de27_SetDate">
    <vt:lpwstr>2022-06-27T04:21:30Z</vt:lpwstr>
  </property>
  <property fmtid="{D5CDD505-2E9C-101B-9397-08002B2CF9AE}" pid="43" name="MSIP_Label_d00a4df9-c942-4b09-b23a-6c1023f6de27_Method">
    <vt:lpwstr>Privileged</vt:lpwstr>
  </property>
  <property fmtid="{D5CDD505-2E9C-101B-9397-08002B2CF9AE}" pid="44" name="MSIP_Label_d00a4df9-c942-4b09-b23a-6c1023f6de27_Name">
    <vt:lpwstr>Official (DJPR)</vt:lpwstr>
  </property>
  <property fmtid="{D5CDD505-2E9C-101B-9397-08002B2CF9AE}" pid="45" name="MSIP_Label_d00a4df9-c942-4b09-b23a-6c1023f6de27_SiteId">
    <vt:lpwstr>722ea0be-3e1c-4b11-ad6f-9401d6856e24</vt:lpwstr>
  </property>
  <property fmtid="{D5CDD505-2E9C-101B-9397-08002B2CF9AE}" pid="46" name="MSIP_Label_d00a4df9-c942-4b09-b23a-6c1023f6de27_ActionId">
    <vt:lpwstr>eeb152d9-fd2f-4fdf-b1da-d7d2f70b8f91</vt:lpwstr>
  </property>
  <property fmtid="{D5CDD505-2E9C-101B-9397-08002B2CF9AE}" pid="47" name="MSIP_Label_d00a4df9-c942-4b09-b23a-6c1023f6de27_ContentBits">
    <vt:lpwstr>3</vt:lpwstr>
  </property>
</Properties>
</file>